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adiso365-my.sharepoint.com/personal/naiaraamaral_machado_arcadis_com/Documents/Documentos/1. PROJETOS/ANGLO GOLD_H2/EIA/Revisões/Anexos - Volume II_antigo/Anexos - Volume II/"/>
    </mc:Choice>
  </mc:AlternateContent>
  <xr:revisionPtr revIDLastSave="218" documentId="8_{8338D123-ABB3-4B19-81DE-20739B0F9737}" xr6:coauthVersionLast="47" xr6:coauthVersionMax="47" xr10:uidLastSave="{C0B570A3-47A3-44D2-BE6B-97FC3308AB4F}"/>
  <bookViews>
    <workbookView xWindow="-28920" yWindow="-120" windowWidth="29040" windowHeight="15720" xr2:uid="{00000000-000D-0000-FFFF-FFFF00000000}"/>
  </bookViews>
  <sheets>
    <sheet name="Plantio de leucena" sheetId="34" r:id="rId1"/>
    <sheet name="Vegetação Antropizada" sheetId="33" r:id="rId2"/>
    <sheet name="FESD-Médio P3N" sheetId="32" r:id="rId3"/>
    <sheet name="Savano Garmíneo-lenhosa" sheetId="31" r:id="rId4"/>
    <sheet name="Cerrado Ralo" sheetId="30" r:id="rId5"/>
    <sheet name="Cerrado Denso" sheetId="29" r:id="rId6"/>
    <sheet name="Perfil EUC-SUB" sheetId="28" r:id="rId7"/>
    <sheet name="Perfil FESD-M" sheetId="27" r:id="rId8"/>
    <sheet name="Perfil FESD-I" sheetId="23" r:id="rId9"/>
    <sheet name="Sample rarefection Jackkni" sheetId="22" r:id="rId10"/>
    <sheet name="Diversidade PAST" sheetId="15" r:id="rId11"/>
  </sheets>
  <definedNames>
    <definedName name="_xlnm._FilterDatabase" localSheetId="4" hidden="1">'Cerrado Ralo'!$P$1:$Z$1</definedName>
    <definedName name="_xlnm._FilterDatabase" localSheetId="2" hidden="1">'FESD-Médio P3N'!$Q$1:$AA$1</definedName>
    <definedName name="_xlnm._FilterDatabase" localSheetId="0" hidden="1">'Plantio de leucena'!#REF!</definedName>
    <definedName name="_xlnm._FilterDatabase" localSheetId="3" hidden="1">'Savano Garmíneo-lenhosa'!$P$27:$P$38</definedName>
    <definedName name="_xlnm._FilterDatabase" localSheetId="1" hidden="1">'Vegetação Antropizada'!$Q$1:$AA$1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8" i="30" l="1"/>
  <c r="Z5" i="30" s="1"/>
  <c r="W3" i="30"/>
  <c r="U15" i="30"/>
  <c r="W5" i="30"/>
  <c r="W23" i="30"/>
  <c r="W18" i="30"/>
  <c r="W12" i="30"/>
  <c r="W4" i="30"/>
  <c r="W8" i="30"/>
  <c r="W20" i="30"/>
  <c r="W2" i="30"/>
  <c r="W11" i="30"/>
  <c r="W19" i="30"/>
  <c r="W9" i="30"/>
  <c r="W6" i="30"/>
  <c r="W26" i="30"/>
  <c r="W15" i="30"/>
  <c r="W14" i="30"/>
  <c r="W10" i="30"/>
  <c r="W24" i="30"/>
  <c r="W13" i="30"/>
  <c r="W16" i="30"/>
  <c r="W25" i="30"/>
  <c r="W7" i="30"/>
  <c r="W27" i="30"/>
  <c r="W21" i="30"/>
  <c r="W22" i="30"/>
  <c r="W28" i="30"/>
  <c r="W17" i="30"/>
  <c r="U5" i="30"/>
  <c r="U23" i="30"/>
  <c r="U18" i="30"/>
  <c r="U12" i="30"/>
  <c r="U4" i="30"/>
  <c r="U8" i="30"/>
  <c r="U20" i="30"/>
  <c r="U2" i="30"/>
  <c r="U11" i="30"/>
  <c r="U19" i="30"/>
  <c r="U9" i="30"/>
  <c r="U6" i="30"/>
  <c r="U26" i="30"/>
  <c r="U3" i="30"/>
  <c r="U14" i="30"/>
  <c r="U10" i="30"/>
  <c r="U24" i="30"/>
  <c r="U13" i="30"/>
  <c r="U16" i="30"/>
  <c r="U25" i="30"/>
  <c r="U7" i="30"/>
  <c r="U27" i="30"/>
  <c r="U21" i="30"/>
  <c r="U22" i="30"/>
  <c r="U28" i="30"/>
  <c r="U17" i="30"/>
  <c r="V5" i="30" l="1"/>
  <c r="V6" i="30"/>
  <c r="V17" i="30"/>
  <c r="V22" i="30"/>
  <c r="V10" i="30"/>
  <c r="V11" i="30"/>
  <c r="X13" i="30"/>
  <c r="Z27" i="30"/>
  <c r="Z14" i="30"/>
  <c r="Z15" i="30"/>
  <c r="Z16" i="30"/>
  <c r="Z6" i="30"/>
  <c r="Z2" i="30"/>
  <c r="Z20" i="30"/>
  <c r="Z21" i="30"/>
  <c r="Z12" i="30"/>
  <c r="Z7" i="30"/>
  <c r="Z3" i="30"/>
  <c r="Z8" i="30"/>
  <c r="Z25" i="30"/>
  <c r="Z26" i="30"/>
  <c r="Z4" i="30"/>
  <c r="X9" i="30"/>
  <c r="X18" i="30"/>
  <c r="Z13" i="30"/>
  <c r="Z9" i="30"/>
  <c r="Z18" i="30"/>
  <c r="X2" i="30"/>
  <c r="X24" i="30"/>
  <c r="X19" i="30"/>
  <c r="X23" i="30"/>
  <c r="Z17" i="30"/>
  <c r="Z24" i="30"/>
  <c r="Z19" i="30"/>
  <c r="Z23" i="30"/>
  <c r="Z22" i="30"/>
  <c r="Z10" i="30"/>
  <c r="Z11" i="30"/>
  <c r="X16" i="30"/>
  <c r="X6" i="30"/>
  <c r="X12" i="30"/>
  <c r="X17" i="30"/>
  <c r="X22" i="30"/>
  <c r="X10" i="30"/>
  <c r="X11" i="30"/>
  <c r="X5" i="30"/>
  <c r="V16" i="30"/>
  <c r="V12" i="30"/>
  <c r="X27" i="30"/>
  <c r="X15" i="30"/>
  <c r="X20" i="30"/>
  <c r="V13" i="30"/>
  <c r="V9" i="30"/>
  <c r="V18" i="30"/>
  <c r="X7" i="30"/>
  <c r="X3" i="30"/>
  <c r="X8" i="30"/>
  <c r="V20" i="30"/>
  <c r="V24" i="30"/>
  <c r="V19" i="30"/>
  <c r="V23" i="30"/>
  <c r="X25" i="30"/>
  <c r="X26" i="30"/>
  <c r="X4" i="30"/>
  <c r="V4" i="30"/>
  <c r="V25" i="30"/>
  <c r="X21" i="30"/>
  <c r="X14" i="30"/>
  <c r="V7" i="30"/>
  <c r="V26" i="30"/>
  <c r="V3" i="30"/>
  <c r="V21" i="30"/>
  <c r="V14" i="30"/>
  <c r="V2" i="30"/>
  <c r="V8" i="30"/>
  <c r="V27" i="30"/>
  <c r="V15" i="30"/>
  <c r="Z28" i="30" l="1"/>
  <c r="X28" i="30"/>
  <c r="V28" i="30"/>
  <c r="J5" i="22" l="1"/>
</calcChain>
</file>

<file path=xl/sharedStrings.xml><?xml version="1.0" encoding="utf-8"?>
<sst xmlns="http://schemas.openxmlformats.org/spreadsheetml/2006/main" count="690" uniqueCount="245">
  <si>
    <t>Albizia polycephala</t>
  </si>
  <si>
    <t>Myrcia tomentosa</t>
  </si>
  <si>
    <t>Eugenia florida</t>
  </si>
  <si>
    <t>Cecropia pachystachya</t>
  </si>
  <si>
    <t>Myrcia retorta</t>
  </si>
  <si>
    <t>Tapirira guianensis</t>
  </si>
  <si>
    <t>Ouratea castaneifolia</t>
  </si>
  <si>
    <t>Byrsonima coccolobifolia</t>
  </si>
  <si>
    <t>Myrcia splendens</t>
  </si>
  <si>
    <t>Siparuna guianensis</t>
  </si>
  <si>
    <t>Ocotea corymbosa</t>
  </si>
  <si>
    <t>Vismia brasiliensis</t>
  </si>
  <si>
    <t>Terminalia glabrescens</t>
  </si>
  <si>
    <t>Machaerium villosum</t>
  </si>
  <si>
    <t>Dalbergia nigra</t>
  </si>
  <si>
    <t>Lithraea molleoides</t>
  </si>
  <si>
    <t>Eugenia involucrata</t>
  </si>
  <si>
    <t>Leucaena leucocephala</t>
  </si>
  <si>
    <t>Psidium guajava</t>
  </si>
  <si>
    <t>Acrocomia aculeata</t>
  </si>
  <si>
    <t>Matayba elaeagnoides</t>
  </si>
  <si>
    <t>Croton urucurana</t>
  </si>
  <si>
    <t>Randia armata</t>
  </si>
  <si>
    <t>Bowdichia virgilioides</t>
  </si>
  <si>
    <t>Myrsine guianensis</t>
  </si>
  <si>
    <t>Vochysia thyrsoidea</t>
  </si>
  <si>
    <t>Myrcia mutabilis</t>
  </si>
  <si>
    <t>Handroanthus chrysotrichus</t>
  </si>
  <si>
    <t>Miconia albicans</t>
  </si>
  <si>
    <t>Styrax ferrugineus</t>
  </si>
  <si>
    <t>Dalbergia miscolobium</t>
  </si>
  <si>
    <t>Byrsonima verbascifolia</t>
  </si>
  <si>
    <t>Eremanthus erythropappus</t>
  </si>
  <si>
    <t>Morta</t>
  </si>
  <si>
    <t>Erythroxylum suberosum</t>
  </si>
  <si>
    <t>Myrceugenia alpigena</t>
  </si>
  <si>
    <t>Alchornea glandulosa</t>
  </si>
  <si>
    <t>Myrsine coriacea</t>
  </si>
  <si>
    <t>Piptocarpha macropoda</t>
  </si>
  <si>
    <t>Myrcia pulchella</t>
  </si>
  <si>
    <t>Heteropterys byrsonimifolia</t>
  </si>
  <si>
    <t>Copaifera langsdorffii</t>
  </si>
  <si>
    <t>Kielmeyera coriacea</t>
  </si>
  <si>
    <t>Miconia ferruginata</t>
  </si>
  <si>
    <t>Pimenta pseudocaryophyllus</t>
  </si>
  <si>
    <t>Myrsine umbellata</t>
  </si>
  <si>
    <t>Myrcia amazonica</t>
  </si>
  <si>
    <t>Vochysia tucanorum</t>
  </si>
  <si>
    <t>Lafoensia pacari</t>
  </si>
  <si>
    <t>Guazuma ulmifolia</t>
  </si>
  <si>
    <t>Dendropanax cuneatus</t>
  </si>
  <si>
    <t>Vernonanthura polyanthes</t>
  </si>
  <si>
    <t>SMB</t>
  </si>
  <si>
    <t>Rudgea viburnoides</t>
  </si>
  <si>
    <t>Annona dolabripetala</t>
  </si>
  <si>
    <t>Clethra scabra</t>
  </si>
  <si>
    <t>Sapium glandulosum</t>
  </si>
  <si>
    <t>Mimosa bimucronata</t>
  </si>
  <si>
    <t>Luehea grandiflora</t>
  </si>
  <si>
    <t>Zeyheria montana</t>
  </si>
  <si>
    <t>Eremanthus incanus</t>
  </si>
  <si>
    <t>Dalbergia foliolosa</t>
  </si>
  <si>
    <t>Casearia arborea</t>
  </si>
  <si>
    <t>Vitex polygama</t>
  </si>
  <si>
    <t>Dictyoloma vandellianum</t>
  </si>
  <si>
    <t>Myrcia guianensis</t>
  </si>
  <si>
    <t>Pleroma granulosum</t>
  </si>
  <si>
    <t>Casearia sylvestris</t>
  </si>
  <si>
    <t>Swartzia pilulifera</t>
  </si>
  <si>
    <t>Eucalyptus sp</t>
  </si>
  <si>
    <t>Cordiera sessilis</t>
  </si>
  <si>
    <t>Campomanesia xanthocarpa</t>
  </si>
  <si>
    <t>Lauraceae sp</t>
  </si>
  <si>
    <t>Nectandra nitidula</t>
  </si>
  <si>
    <t>Persea major</t>
  </si>
  <si>
    <t>Ficus enormis</t>
  </si>
  <si>
    <t>Solanum granulosoleprosum</t>
  </si>
  <si>
    <t>Astronium fraxinifolium</t>
  </si>
  <si>
    <t>Qualea grandiflora</t>
  </si>
  <si>
    <t>Fabaceae sp2</t>
  </si>
  <si>
    <t>Fabaceae sp1</t>
  </si>
  <si>
    <t>Cyathea sp</t>
  </si>
  <si>
    <t>Didymopanax macrocarpus</t>
  </si>
  <si>
    <t>Schinus terebinthifolia</t>
  </si>
  <si>
    <t>Pleroma candolleanum</t>
  </si>
  <si>
    <t>Handroanthus serratifolius</t>
  </si>
  <si>
    <t>Alchornea triplinervia</t>
  </si>
  <si>
    <t>Guatteria villosissima</t>
  </si>
  <si>
    <t>Myrtaceae sp1</t>
  </si>
  <si>
    <t>Cerrado Denso</t>
  </si>
  <si>
    <t>Eucalipto com sub-bosque</t>
  </si>
  <si>
    <t>Floresta Estacional Semidecidual - estágio inicial</t>
  </si>
  <si>
    <t>Floresta Estacional Semidecidual - estágio médio</t>
  </si>
  <si>
    <t>Total Geral</t>
  </si>
  <si>
    <t>Simpson_1-D</t>
  </si>
  <si>
    <t>Shannon_H</t>
  </si>
  <si>
    <t>Margalef</t>
  </si>
  <si>
    <t>Equitability_J</t>
  </si>
  <si>
    <t>Cortina de leucena</t>
  </si>
  <si>
    <t>Cerrado ralo</t>
  </si>
  <si>
    <t>Área antropizada com árvores isoladas</t>
  </si>
  <si>
    <t>3.5</t>
  </si>
  <si>
    <t>4.6</t>
  </si>
  <si>
    <t>Moquiniastrum polymorphum</t>
  </si>
  <si>
    <t>Eugenia sp</t>
  </si>
  <si>
    <t>Solanum lycocarpum</t>
  </si>
  <si>
    <t>Aegiphila sp</t>
  </si>
  <si>
    <t>Leptolobium dasycarpum</t>
  </si>
  <si>
    <t>Solanum granuloso-leprosum</t>
  </si>
  <si>
    <t>Savana Gramíneo Lenhosa</t>
  </si>
  <si>
    <t>Área revegetada</t>
  </si>
  <si>
    <t>Plinia sp.</t>
  </si>
  <si>
    <t>Myrceugenia sp.</t>
  </si>
  <si>
    <t>Vegetação Antrópica</t>
  </si>
  <si>
    <t xml:space="preserve"> </t>
  </si>
  <si>
    <t>Observed S:</t>
  </si>
  <si>
    <t>Chao 2:</t>
  </si>
  <si>
    <t>Jackknife 1:</t>
  </si>
  <si>
    <t>Jackknife 2:</t>
  </si>
  <si>
    <t>NA</t>
  </si>
  <si>
    <t>Bootstrap:</t>
  </si>
  <si>
    <t>Porcencentagem amostrada</t>
  </si>
  <si>
    <t>P</t>
  </si>
  <si>
    <t>Média de DAP</t>
  </si>
  <si>
    <t>Média de Altura total (m)</t>
  </si>
  <si>
    <t>Soma de AB (m²)</t>
  </si>
  <si>
    <t>Densidade (ind/ha)</t>
  </si>
  <si>
    <t>Dominância (m²/ha)</t>
  </si>
  <si>
    <t>Densidade relativa</t>
  </si>
  <si>
    <t>IVC</t>
  </si>
  <si>
    <t>IVC relativo</t>
  </si>
  <si>
    <t>DoA Relativo (%)</t>
  </si>
  <si>
    <t>Número de indivíduos</t>
  </si>
  <si>
    <t>Nome Científico</t>
  </si>
  <si>
    <t>Stryphnodendron adstringens (Mart.) Coville</t>
  </si>
  <si>
    <t>Qualea grandiflora Mart.</t>
  </si>
  <si>
    <t>Bowdichia virgilioides Kunth</t>
  </si>
  <si>
    <t>Dalbergia miscolobium Benth.</t>
  </si>
  <si>
    <t>Myrsine coriacea (Sw.) R.Br. ex Roem. &amp; Schult.</t>
  </si>
  <si>
    <t>Lithraea molleoides (Vell.) Engl.</t>
  </si>
  <si>
    <t>Senegalia polyphylla (DC.) Britton &amp; Rose</t>
  </si>
  <si>
    <t>Schinus terebinthifolia Raddi</t>
  </si>
  <si>
    <t>Myrsine gardneriana A.DC.</t>
  </si>
  <si>
    <t>Eremanthus glomerulatus Less.</t>
  </si>
  <si>
    <t>Handroanthus ochraceus (Cham.) Mattos</t>
  </si>
  <si>
    <t>Eremanthus erythropappus (DC.) MacLeish</t>
  </si>
  <si>
    <t>Heteropterys byrsonimifolia A.Juss.</t>
  </si>
  <si>
    <t>Pleroma candolleanum (Mart. ex DC.) Triana</t>
  </si>
  <si>
    <t>Tapirira guianensis Aubl.</t>
  </si>
  <si>
    <t>Kielmeyera coriacea Mart. &amp; Zucc.</t>
  </si>
  <si>
    <t xml:space="preserve">Senna multijuga (Rich.) H.S.Irwin &amp; Barneby </t>
  </si>
  <si>
    <t>Cecropia pachystachya Trécul</t>
  </si>
  <si>
    <t xml:space="preserve">Miconia latecrenata (DC.) Naudin </t>
  </si>
  <si>
    <t>Mimosa caesalpiniifolia Benth.</t>
  </si>
  <si>
    <t>Psidium guajava L.</t>
  </si>
  <si>
    <t>Alchornea glandulosa Poepp. &amp; Endl.</t>
  </si>
  <si>
    <t>Sapium glandulosum (L.) Morong</t>
  </si>
  <si>
    <t>Cedrela fissilis Vell.</t>
  </si>
  <si>
    <t>Myrcia splendens (Sw.) DC.</t>
  </si>
  <si>
    <t>Eugenia florida DC.</t>
  </si>
  <si>
    <t>Cupania vernalis Cambess.</t>
  </si>
  <si>
    <t>Machaerium hirtum (Vell.) Stellfeld</t>
  </si>
  <si>
    <t>Mangifera indica L.</t>
  </si>
  <si>
    <t>Hymenaea courbaril L.</t>
  </si>
  <si>
    <t>Inga cylindrica (Vell.) Mart.</t>
  </si>
  <si>
    <t>Leucochloron incuriale (Vell.) Barneby &amp; J.W.Grimes</t>
  </si>
  <si>
    <t>Vernonanthura discolor (Spreng.) H.Rob.</t>
  </si>
  <si>
    <t>Nectandra oppositifolia Nees &amp; Mart.</t>
  </si>
  <si>
    <t>Guazuma ulmifolia Lam.</t>
  </si>
  <si>
    <t>Pouteria caimito (Ruiz &amp; Pav.) Radlk.</t>
  </si>
  <si>
    <t>Croton urucurana Baill.</t>
  </si>
  <si>
    <t>Siparuna guianensis Aubl.</t>
  </si>
  <si>
    <t>Luehea grandiflora Mart.</t>
  </si>
  <si>
    <t>Matayba guianensis Aubl.</t>
  </si>
  <si>
    <t>Matayba mollis Radlk.</t>
  </si>
  <si>
    <t>Copaifera langsdorffii Desf.</t>
  </si>
  <si>
    <t>Albizia niopoides (Spruce ex Benth.) Burkart</t>
  </si>
  <si>
    <t>Piper arboreum Aubl.</t>
  </si>
  <si>
    <t>Handroanthus serratifolius (Vahl) S.Grose</t>
  </si>
  <si>
    <t>Inga edulis Mart.</t>
  </si>
  <si>
    <t>Trema micrantha (L.) Blume</t>
  </si>
  <si>
    <t>Myrsine umbellata Mart.</t>
  </si>
  <si>
    <t>Pleroma granulosum (Desr.) D. Don</t>
  </si>
  <si>
    <t>Piptadenia gonoacantha (Mart.) J.F.Macbr.</t>
  </si>
  <si>
    <t>Miconia rubiginosa (Bonpl.) DC.</t>
  </si>
  <si>
    <t>Rudgea viburnoides (Cham.) Benth.</t>
  </si>
  <si>
    <t>Dictyoloma vandellianum A.Juss.</t>
  </si>
  <si>
    <t>Dalbergia nigra (Vell.) Allemão ex Benth.</t>
  </si>
  <si>
    <t>Erythroxylum deciduum A.St.-Hil.</t>
  </si>
  <si>
    <t>Solanum swartzianum Roem. &amp; Schult.</t>
  </si>
  <si>
    <t xml:space="preserve">Myrcia tomentosa (Aubl.) DC. </t>
  </si>
  <si>
    <t xml:space="preserve">Pimenta pseudocaryophyllus (Gomes) Landrum </t>
  </si>
  <si>
    <t>Campomanesia sp. Ruiz et Pav.</t>
  </si>
  <si>
    <t xml:space="preserve">Myrcia sp. DC. </t>
  </si>
  <si>
    <t>Miconia albicans (Sw.) Triana</t>
  </si>
  <si>
    <t>Ficus sp. L.</t>
  </si>
  <si>
    <t xml:space="preserve">Lafoensia pacari A.St.-Hil. </t>
  </si>
  <si>
    <t xml:space="preserve">Dendropanax cuneatus (DC.) Decne. &amp; Planch. </t>
  </si>
  <si>
    <t>Miconia sp. Ruiz &amp; Pav.</t>
  </si>
  <si>
    <t>Total</t>
  </si>
  <si>
    <t>Vernonanthura polyanthes (Sprengel) Vega &amp; Dematteis</t>
  </si>
  <si>
    <t>Maprounea guianensis Aubl.</t>
  </si>
  <si>
    <t>Himatanthus obovatus (Mull. Arg.) Woodson</t>
  </si>
  <si>
    <t>Chrysophyllum marginatum (Hook. &amp; Arn.) Radlk.</t>
  </si>
  <si>
    <t>Piper aduncum L.</t>
  </si>
  <si>
    <t>Ouratea castaneifolia (DC.) Engl.</t>
  </si>
  <si>
    <t>Eugenia sonderiana O.Berg</t>
  </si>
  <si>
    <t>Myrcia obovata (O.Berg) Nied.</t>
  </si>
  <si>
    <t>Myrcia amazonica DC.</t>
  </si>
  <si>
    <t>Vismia brasiliensis Choisy</t>
  </si>
  <si>
    <t>Matayba elaeagnoides Radlk.</t>
  </si>
  <si>
    <t>Miconia sellowiana Naudin</t>
  </si>
  <si>
    <t>Myrcia retorta Cambess.</t>
  </si>
  <si>
    <t>Blepharocalyx salicifolius (Kunth) O.Berg</t>
  </si>
  <si>
    <t>Leucaena leucocephala (Lam.) de Wit</t>
  </si>
  <si>
    <t>Acacia mangium Willd.</t>
  </si>
  <si>
    <t>Sem folha</t>
  </si>
  <si>
    <t>Eucalyptus sp. L'Hér.</t>
  </si>
  <si>
    <t>Eugenia sp. L.</t>
  </si>
  <si>
    <t>AB</t>
  </si>
  <si>
    <t>DoA</t>
  </si>
  <si>
    <t>DA</t>
  </si>
  <si>
    <t>DR</t>
  </si>
  <si>
    <t>DoR</t>
  </si>
  <si>
    <t>NI</t>
  </si>
  <si>
    <t>FA</t>
  </si>
  <si>
    <t>FR</t>
  </si>
  <si>
    <t>IVI</t>
  </si>
  <si>
    <t>IVI (%)</t>
  </si>
  <si>
    <t>0,0 - 5,0</t>
  </si>
  <si>
    <t>8,0 - 12,0</t>
  </si>
  <si>
    <t xml:space="preserve">12,0 - </t>
  </si>
  <si>
    <t>PSA</t>
  </si>
  <si>
    <t>PSR</t>
  </si>
  <si>
    <t>Indeterminada 03</t>
  </si>
  <si>
    <t>Indeterminada 02</t>
  </si>
  <si>
    <t>Indeterminada 01</t>
  </si>
  <si>
    <t>Amostra</t>
  </si>
  <si>
    <t>Táxon</t>
  </si>
  <si>
    <t>Erro padrão</t>
  </si>
  <si>
    <t>Dados originais set:</t>
  </si>
  <si>
    <t>Desvio padrão:</t>
  </si>
  <si>
    <t>Réplica Bootstrap, média:</t>
  </si>
  <si>
    <t>Táxons</t>
  </si>
  <si>
    <t>Indivíduos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</si>
</sst>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9" x14ac:knownFonts="1">
    <font>
      <sz val="10"/>
      <color indexed="64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indexed="64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i/>
      <sz val="10"/>
      <color indexed="64"/>
      <name val="Arial"/>
      <family val="2"/>
    </font>
    <font>
      <b/>
      <sz val="10"/>
      <color indexed="6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  <bgColor theme="4" tint="0.79998168889431442"/>
      </patternFill>
    </fill>
    <fill>
      <patternFill patternType="solid">
        <fgColor rgb="FFED7D31"/>
        <bgColor theme="4" tint="0.79998168889431442"/>
      </patternFill>
    </fill>
    <fill>
      <patternFill patternType="solid">
        <fgColor rgb="FFED7D3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/>
    <xf numFmtId="0" fontId="4" fillId="0" borderId="0">
      <alignment vertical="center"/>
    </xf>
    <xf numFmtId="0" fontId="1" fillId="0" borderId="0"/>
    <xf numFmtId="9" fontId="1" fillId="0" borderId="0" applyFont="0" applyFill="0" applyBorder="0" applyAlignment="0" applyProtection="0"/>
  </cellStyleXfs>
  <cellXfs count="36"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4" borderId="0" xfId="0" applyFill="1" applyAlignment="1"/>
    <xf numFmtId="0" fontId="0" fillId="5" borderId="0" xfId="0" applyFill="1" applyAlignment="1"/>
    <xf numFmtId="0" fontId="0" fillId="6" borderId="0" xfId="0" applyFill="1" applyAlignment="1"/>
    <xf numFmtId="0" fontId="0" fillId="7" borderId="0" xfId="0" applyFill="1" applyAlignment="1"/>
    <xf numFmtId="0" fontId="4" fillId="0" borderId="0" xfId="0" applyFont="1" applyAlignment="1"/>
    <xf numFmtId="0" fontId="0" fillId="2" borderId="2" xfId="0" applyFill="1" applyBorder="1" applyAlignment="1"/>
    <xf numFmtId="2" fontId="0" fillId="2" borderId="2" xfId="0" applyNumberFormat="1" applyFill="1" applyBorder="1" applyAlignment="1"/>
    <xf numFmtId="164" fontId="0" fillId="2" borderId="2" xfId="0" applyNumberFormat="1" applyFill="1" applyBorder="1" applyAlignment="1"/>
    <xf numFmtId="10" fontId="0" fillId="2" borderId="2" xfId="0" applyNumberFormat="1" applyFill="1" applyBorder="1" applyAlignment="1"/>
    <xf numFmtId="0" fontId="3" fillId="8" borderId="2" xfId="0" applyFont="1" applyFill="1" applyBorder="1" applyAlignment="1">
      <alignment horizontal="left"/>
    </xf>
    <xf numFmtId="0" fontId="3" fillId="8" borderId="2" xfId="0" applyFont="1" applyFill="1" applyBorder="1" applyAlignment="1"/>
    <xf numFmtId="2" fontId="3" fillId="8" borderId="2" xfId="0" applyNumberFormat="1" applyFont="1" applyFill="1" applyBorder="1" applyAlignment="1"/>
    <xf numFmtId="164" fontId="3" fillId="8" borderId="2" xfId="0" applyNumberFormat="1" applyFont="1" applyFill="1" applyBorder="1" applyAlignment="1"/>
    <xf numFmtId="10" fontId="3" fillId="8" borderId="2" xfId="0" applyNumberFormat="1" applyFont="1" applyFill="1" applyBorder="1" applyAlignment="1"/>
    <xf numFmtId="0" fontId="6" fillId="9" borderId="2" xfId="0" applyFont="1" applyFill="1" applyBorder="1" applyAlignment="1"/>
    <xf numFmtId="0" fontId="6" fillId="9" borderId="2" xfId="0" applyFont="1" applyFill="1" applyBorder="1">
      <alignment vertical="center"/>
    </xf>
    <xf numFmtId="0" fontId="7" fillId="2" borderId="2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/>
    <xf numFmtId="49" fontId="4" fillId="0" borderId="0" xfId="0" applyNumberFormat="1" applyFont="1" applyAlignment="1"/>
    <xf numFmtId="165" fontId="0" fillId="0" borderId="0" xfId="0" applyNumberFormat="1" applyAlignment="1"/>
    <xf numFmtId="1" fontId="0" fillId="0" borderId="0" xfId="0" applyNumberFormat="1" applyAlignment="1"/>
    <xf numFmtId="4" fontId="0" fillId="2" borderId="2" xfId="0" applyNumberFormat="1" applyFill="1" applyBorder="1" applyAlignment="1"/>
    <xf numFmtId="4" fontId="3" fillId="8" borderId="2" xfId="0" applyNumberFormat="1" applyFont="1" applyFill="1" applyBorder="1" applyAlignment="1"/>
    <xf numFmtId="10" fontId="8" fillId="2" borderId="2" xfId="0" applyNumberFormat="1" applyFont="1" applyFill="1" applyBorder="1" applyAlignment="1"/>
    <xf numFmtId="0" fontId="0" fillId="2" borderId="0" xfId="0" applyFill="1" applyAlignment="1"/>
    <xf numFmtId="0" fontId="6" fillId="10" borderId="0" xfId="0" applyFont="1" applyFill="1" applyAlignment="1"/>
    <xf numFmtId="10" fontId="0" fillId="2" borderId="0" xfId="0" applyNumberFormat="1" applyFill="1" applyAlignment="1"/>
    <xf numFmtId="0" fontId="6" fillId="10" borderId="0" xfId="0" applyFont="1" applyFill="1" applyAlignment="1">
      <alignment wrapText="1"/>
    </xf>
    <xf numFmtId="0" fontId="4" fillId="2" borderId="0" xfId="0" applyFont="1" applyFill="1" applyAlignment="1"/>
    <xf numFmtId="2" fontId="0" fillId="2" borderId="0" xfId="0" applyNumberFormat="1" applyFill="1" applyAlignment="1"/>
    <xf numFmtId="2" fontId="0" fillId="0" borderId="0" xfId="0" applyNumberFormat="1" applyAlignment="1"/>
    <xf numFmtId="2" fontId="6" fillId="10" borderId="0" xfId="0" applyNumberFormat="1" applyFont="1" applyFill="1" applyAlignment="1"/>
  </cellXfs>
  <cellStyles count="6">
    <cellStyle name="Normal" xfId="0" builtinId="0"/>
    <cellStyle name="Normal 2" xfId="1" xr:uid="{436EBED0-785C-4122-814C-BFB2BC151758}"/>
    <cellStyle name="Normal 2 2" xfId="4" xr:uid="{A0D09467-B9EB-460B-AA78-A8A9D3126F49}"/>
    <cellStyle name="Normal 3" xfId="3" xr:uid="{7F3D043A-AD8B-47B2-B8D9-ECD5B8787653}"/>
    <cellStyle name="Porcentagem 2" xfId="2" xr:uid="{7620F78D-DDAF-4C7F-B2EB-F4C108CC41AE}"/>
    <cellStyle name="Porcentagem 2 2" xfId="5" xr:uid="{FE3665A8-5A79-4A38-8EB6-E03B0FF3FB6B}"/>
  </cellStyles>
  <dxfs count="0"/>
  <tableStyles count="0" defaultTableStyle="TableStyleMedium2" defaultPivotStyle="PivotStyleLight16"/>
  <colors>
    <mruColors>
      <color rgb="FFF2F2F2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74084</xdr:colOff>
      <xdr:row>0</xdr:row>
      <xdr:rowOff>7409</xdr:rowOff>
    </xdr:from>
    <xdr:to>
      <xdr:col>11</xdr:col>
      <xdr:colOff>463873</xdr:colOff>
      <xdr:row>18</xdr:row>
      <xdr:rowOff>48682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141BBA83-DA47-8CBC-8BBF-07638D899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084" y="166159"/>
          <a:ext cx="7145131" cy="2895598"/>
        </a:xfrm>
        <a:prstGeom prst="rect">
          <a:avLst/>
        </a:prstGeom>
      </xdr:spPr>
    </xdr:pic>
    <xdr:clientData/>
  </xdr:twoCellAnchor>
  <xdr:twoCellAnchor editAs="oneCell">
    <xdr:from>
      <xdr:col>0</xdr:col>
      <xdr:colOff>66676</xdr:colOff>
      <xdr:row>19</xdr:row>
      <xdr:rowOff>34925</xdr:rowOff>
    </xdr:from>
    <xdr:to>
      <xdr:col>7</xdr:col>
      <xdr:colOff>351257</xdr:colOff>
      <xdr:row>35</xdr:row>
      <xdr:rowOff>103986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17F756BB-1B6E-B1E7-CD95-81AE1058A1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6" y="3209925"/>
          <a:ext cx="4584589" cy="261223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44450</xdr:colOff>
      <xdr:row>0</xdr:row>
      <xdr:rowOff>0</xdr:rowOff>
    </xdr:from>
    <xdr:to>
      <xdr:col>21</xdr:col>
      <xdr:colOff>20645</xdr:colOff>
      <xdr:row>23</xdr:row>
      <xdr:rowOff>18993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8E2A500-9C8C-1C21-1C6A-BDE00CAD8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21750" y="0"/>
          <a:ext cx="6681795" cy="3743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43996</xdr:colOff>
      <xdr:row>0</xdr:row>
      <xdr:rowOff>0</xdr:rowOff>
    </xdr:from>
    <xdr:to>
      <xdr:col>11</xdr:col>
      <xdr:colOff>425777</xdr:colOff>
      <xdr:row>18</xdr:row>
      <xdr:rowOff>8402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192D67FF-4833-835F-A912-D9F832FDB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996" y="95250"/>
          <a:ext cx="7117317" cy="2947545"/>
        </a:xfrm>
        <a:prstGeom prst="rect">
          <a:avLst/>
        </a:prstGeom>
      </xdr:spPr>
    </xdr:pic>
    <xdr:clientData/>
  </xdr:twoCellAnchor>
  <xdr:twoCellAnchor editAs="oneCell">
    <xdr:from>
      <xdr:col>0</xdr:col>
      <xdr:colOff>68035</xdr:colOff>
      <xdr:row>20</xdr:row>
      <xdr:rowOff>27214</xdr:rowOff>
    </xdr:from>
    <xdr:to>
      <xdr:col>15</xdr:col>
      <xdr:colOff>497439</xdr:colOff>
      <xdr:row>35</xdr:row>
      <xdr:rowOff>86776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B510A413-741F-330C-FDE5-D8B1E5B8D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035" y="3456214"/>
          <a:ext cx="9614225" cy="25024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54429</xdr:colOff>
      <xdr:row>0</xdr:row>
      <xdr:rowOff>0</xdr:rowOff>
    </xdr:from>
    <xdr:to>
      <xdr:col>11</xdr:col>
      <xdr:colOff>445481</xdr:colOff>
      <xdr:row>17</xdr:row>
      <xdr:rowOff>162163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FADDCEF-C974-9699-401F-A9C14DD25E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429" y="81643"/>
          <a:ext cx="7132938" cy="29475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152854</xdr:rowOff>
    </xdr:from>
    <xdr:to>
      <xdr:col>7</xdr:col>
      <xdr:colOff>106172</xdr:colOff>
      <xdr:row>35</xdr:row>
      <xdr:rowOff>65313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D666D33-2F20-C9AF-27A5-3BC431257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255283"/>
          <a:ext cx="4386072" cy="26946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27214</xdr:rowOff>
    </xdr:from>
    <xdr:to>
      <xdr:col>11</xdr:col>
      <xdr:colOff>381781</xdr:colOff>
      <xdr:row>18</xdr:row>
      <xdr:rowOff>45141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E88E04-FD35-8BFD-A7BE-95C524521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7117317" cy="2953895"/>
        </a:xfrm>
        <a:prstGeom prst="rect">
          <a:avLst/>
        </a:prstGeom>
      </xdr:spPr>
    </xdr:pic>
    <xdr:clientData/>
  </xdr:twoCellAnchor>
  <xdr:twoCellAnchor editAs="oneCell">
    <xdr:from>
      <xdr:col>0</xdr:col>
      <xdr:colOff>108857</xdr:colOff>
      <xdr:row>18</xdr:row>
      <xdr:rowOff>108856</xdr:rowOff>
    </xdr:from>
    <xdr:to>
      <xdr:col>7</xdr:col>
      <xdr:colOff>428661</xdr:colOff>
      <xdr:row>34</xdr:row>
      <xdr:rowOff>141925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E133E8F-BE98-92A5-00B9-2C327E41A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857" y="3211285"/>
          <a:ext cx="4606054" cy="26519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</xdr:colOff>
      <xdr:row>0</xdr:row>
      <xdr:rowOff>66675</xdr:rowOff>
    </xdr:from>
    <xdr:to>
      <xdr:col>11</xdr:col>
      <xdr:colOff>412597</xdr:colOff>
      <xdr:row>16</xdr:row>
      <xdr:rowOff>132814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1F73891-16C9-D9AD-0961-B244834F01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75" y="225425"/>
          <a:ext cx="7029297" cy="2606139"/>
        </a:xfrm>
        <a:prstGeom prst="rect">
          <a:avLst/>
        </a:prstGeom>
      </xdr:spPr>
    </xdr:pic>
    <xdr:clientData/>
  </xdr:twoCellAnchor>
  <xdr:twoCellAnchor editAs="oneCell">
    <xdr:from>
      <xdr:col>0</xdr:col>
      <xdr:colOff>31750</xdr:colOff>
      <xdr:row>16</xdr:row>
      <xdr:rowOff>127000</xdr:rowOff>
    </xdr:from>
    <xdr:to>
      <xdr:col>7</xdr:col>
      <xdr:colOff>412132</xdr:colOff>
      <xdr:row>33</xdr:row>
      <xdr:rowOff>16100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1E12805-1D9A-4518-BFDC-B9798E400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750" y="2825750"/>
          <a:ext cx="4596782" cy="2587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390759</xdr:colOff>
      <xdr:row>15</xdr:row>
      <xdr:rowOff>49237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A6BBB9-4E8D-226A-BE90-A6FB7A104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33800" y="2752725"/>
          <a:ext cx="7096359" cy="24812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7</xdr:col>
      <xdr:colOff>601005</xdr:colOff>
      <xdr:row>35</xdr:row>
      <xdr:rowOff>12177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17FD938-FA12-0506-64E3-44C98AB60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914650"/>
          <a:ext cx="4865030" cy="2761727"/>
        </a:xfrm>
        <a:prstGeom prst="rect">
          <a:avLst/>
        </a:prstGeom>
        <a:solidFill>
          <a:srgbClr val="ED7D31"/>
        </a:solidFill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387584</xdr:colOff>
      <xdr:row>17</xdr:row>
      <xdr:rowOff>48503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278A31E-9AB1-4C06-EE83-1ED823EC7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96359" cy="2798053"/>
        </a:xfrm>
        <a:prstGeom prst="rect">
          <a:avLst/>
        </a:prstGeom>
      </xdr:spPr>
    </xdr:pic>
    <xdr:clientData/>
  </xdr:twoCellAnchor>
  <xdr:twoCellAnchor editAs="oneCell">
    <xdr:from>
      <xdr:col>0</xdr:col>
      <xdr:colOff>85726</xdr:colOff>
      <xdr:row>20</xdr:row>
      <xdr:rowOff>69801</xdr:rowOff>
    </xdr:from>
    <xdr:to>
      <xdr:col>10</xdr:col>
      <xdr:colOff>38101</xdr:colOff>
      <xdr:row>41</xdr:row>
      <xdr:rowOff>17632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3699957-EEBE-0C1A-462C-BC61906B5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6" y="3308301"/>
          <a:ext cx="6048375" cy="334825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11</xdr:col>
      <xdr:colOff>416159</xdr:colOff>
      <xdr:row>17</xdr:row>
      <xdr:rowOff>59042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E0665FD-4BCA-4F97-FF6B-E280374CB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28575"/>
          <a:ext cx="7093184" cy="278319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38101</xdr:colOff>
      <xdr:row>18</xdr:row>
      <xdr:rowOff>0</xdr:rowOff>
    </xdr:from>
    <xdr:to>
      <xdr:col>10</xdr:col>
      <xdr:colOff>76201</xdr:colOff>
      <xdr:row>39</xdr:row>
      <xdr:rowOff>103797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8D186C3-E40D-093D-9158-DF55590ADF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1" y="2914650"/>
          <a:ext cx="6134100" cy="350739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11</xdr:col>
      <xdr:colOff>390759</xdr:colOff>
      <xdr:row>17</xdr:row>
      <xdr:rowOff>65392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36B92E1-3B9D-E628-3BDC-315AA1D50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7093184" cy="2783192"/>
        </a:xfrm>
        <a:prstGeom prst="rect">
          <a:avLst/>
        </a:prstGeom>
      </xdr:spPr>
    </xdr:pic>
    <xdr:clientData/>
  </xdr:twoCellAnchor>
  <xdr:twoCellAnchor editAs="oneCell">
    <xdr:from>
      <xdr:col>0</xdr:col>
      <xdr:colOff>34925</xdr:colOff>
      <xdr:row>17</xdr:row>
      <xdr:rowOff>111125</xdr:rowOff>
    </xdr:from>
    <xdr:to>
      <xdr:col>10</xdr:col>
      <xdr:colOff>53975</xdr:colOff>
      <xdr:row>40</xdr:row>
      <xdr:rowOff>54910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3879240-7D77-7650-0F13-CA6B5FD081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925" y="2863850"/>
          <a:ext cx="6115050" cy="3668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CA32B-406B-42A9-A76A-4EEC7B992D9E}">
  <dimension ref="P1:Z33"/>
  <sheetViews>
    <sheetView tabSelected="1" topLeftCell="K1" zoomScaleNormal="100" workbookViewId="0">
      <selection activeCell="J23" sqref="J23"/>
    </sheetView>
  </sheetViews>
  <sheetFormatPr defaultRowHeight="12.45" x14ac:dyDescent="0.3"/>
  <cols>
    <col min="16" max="16" width="44.15234375" bestFit="1" customWidth="1"/>
    <col min="17" max="17" width="18.23046875" bestFit="1" customWidth="1"/>
    <col min="18" max="18" width="15.921875" bestFit="1" customWidth="1"/>
    <col min="19" max="19" width="15.53515625" customWidth="1"/>
    <col min="20" max="20" width="16.53515625" customWidth="1"/>
    <col min="21" max="21" width="17" customWidth="1"/>
    <col min="22" max="22" width="13.61328125" customWidth="1"/>
    <col min="23" max="23" width="13.69140625" customWidth="1"/>
    <col min="24" max="24" width="16" customWidth="1"/>
    <col min="25" max="26" width="14.3828125" customWidth="1"/>
  </cols>
  <sheetData>
    <row r="1" spans="16:26" x14ac:dyDescent="0.3">
      <c r="P1" s="17" t="s">
        <v>133</v>
      </c>
      <c r="Q1" s="18" t="s">
        <v>132</v>
      </c>
      <c r="R1" s="18" t="s">
        <v>124</v>
      </c>
      <c r="S1" s="18" t="s">
        <v>123</v>
      </c>
      <c r="T1" s="18" t="s">
        <v>125</v>
      </c>
      <c r="U1" s="18" t="s">
        <v>126</v>
      </c>
      <c r="V1" s="18" t="s">
        <v>128</v>
      </c>
      <c r="W1" s="18" t="s">
        <v>127</v>
      </c>
      <c r="X1" s="18" t="s">
        <v>131</v>
      </c>
      <c r="Y1" s="18" t="s">
        <v>129</v>
      </c>
      <c r="Z1" s="18" t="s">
        <v>130</v>
      </c>
    </row>
    <row r="2" spans="16:26" ht="12.9" x14ac:dyDescent="0.35">
      <c r="P2" s="19" t="s">
        <v>17</v>
      </c>
      <c r="Q2" s="8">
        <v>445</v>
      </c>
      <c r="R2" s="9">
        <v>5.8814606741573048</v>
      </c>
      <c r="S2" s="9">
        <v>7.9538966317780186</v>
      </c>
      <c r="T2" s="10">
        <v>4.199596336884837</v>
      </c>
      <c r="U2" s="9">
        <v>718.77113322384321</v>
      </c>
      <c r="V2" s="11">
        <v>0.7417746759720838</v>
      </c>
      <c r="W2" s="10">
        <v>4.0571890028836224</v>
      </c>
      <c r="X2" s="11">
        <v>0.68838662478719237</v>
      </c>
      <c r="Y2" s="11">
        <v>1.4301613007592762</v>
      </c>
      <c r="Z2" s="11">
        <v>0.71508065037963808</v>
      </c>
    </row>
    <row r="3" spans="16:26" ht="12.9" x14ac:dyDescent="0.35">
      <c r="P3" s="19" t="s">
        <v>69</v>
      </c>
      <c r="Q3" s="8">
        <v>24</v>
      </c>
      <c r="R3" s="9">
        <v>8.7543478260869563</v>
      </c>
      <c r="S3" s="9">
        <v>11.706884031429068</v>
      </c>
      <c r="T3" s="10">
        <v>0.68326092421537665</v>
      </c>
      <c r="U3" s="9">
        <v>44.440150710076324</v>
      </c>
      <c r="V3" s="11">
        <v>4.5862412761714856E-2</v>
      </c>
      <c r="W3" s="10">
        <v>0.6600917053573343</v>
      </c>
      <c r="X3" s="11">
        <v>0.11199830739410868</v>
      </c>
      <c r="Y3" s="11">
        <v>0.15786072015582353</v>
      </c>
      <c r="Z3" s="11">
        <v>7.8930360077911765E-2</v>
      </c>
    </row>
    <row r="4" spans="16:26" ht="12.9" x14ac:dyDescent="0.35">
      <c r="P4" s="19" t="s">
        <v>32</v>
      </c>
      <c r="Q4" s="8">
        <v>20</v>
      </c>
      <c r="R4" s="9">
        <v>4.7566666666666659</v>
      </c>
      <c r="S4" s="9">
        <v>8.4150523577454788</v>
      </c>
      <c r="T4" s="10">
        <v>0.17694138333460163</v>
      </c>
      <c r="U4" s="9">
        <v>28.982706984832387</v>
      </c>
      <c r="V4" s="11">
        <v>2.991026919242273E-2</v>
      </c>
      <c r="W4" s="10">
        <v>0.17094134222258878</v>
      </c>
      <c r="X4" s="11">
        <v>2.9003759382558808E-2</v>
      </c>
      <c r="Y4" s="11">
        <v>5.8914028574981542E-2</v>
      </c>
      <c r="Z4" s="11">
        <v>2.9457014287490771E-2</v>
      </c>
    </row>
    <row r="5" spans="16:26" ht="12.9" x14ac:dyDescent="0.35">
      <c r="P5" s="19" t="s">
        <v>3</v>
      </c>
      <c r="Q5" s="8">
        <v>21</v>
      </c>
      <c r="R5" s="9">
        <v>6.3879999999999999</v>
      </c>
      <c r="S5" s="9">
        <v>8.6408891410969044</v>
      </c>
      <c r="T5" s="10">
        <v>0.19119474299561098</v>
      </c>
      <c r="U5" s="9">
        <v>25.1183460535214</v>
      </c>
      <c r="V5" s="11">
        <v>2.5922233300099698E-2</v>
      </c>
      <c r="W5" s="10">
        <v>0.18471137377607091</v>
      </c>
      <c r="X5" s="11">
        <v>3.1340132062652709E-2</v>
      </c>
      <c r="Y5" s="11">
        <v>5.7262365362752407E-2</v>
      </c>
      <c r="Z5" s="11">
        <v>2.8631182681376204E-2</v>
      </c>
    </row>
    <row r="6" spans="16:26" ht="12.9" x14ac:dyDescent="0.35">
      <c r="P6" s="19" t="s">
        <v>37</v>
      </c>
      <c r="Q6" s="8">
        <v>25</v>
      </c>
      <c r="R6" s="9">
        <v>6.3789473684210529</v>
      </c>
      <c r="S6" s="9">
        <v>8.9585134367566059</v>
      </c>
      <c r="T6" s="10">
        <v>0.16721900574847548</v>
      </c>
      <c r="U6" s="9">
        <v>24.152255820693654</v>
      </c>
      <c r="V6" s="11">
        <v>2.4925224327018942E-2</v>
      </c>
      <c r="W6" s="10">
        <v>0.1615486481967689</v>
      </c>
      <c r="X6" s="11">
        <v>2.7410093193111523E-2</v>
      </c>
      <c r="Y6" s="11">
        <v>5.2335317520130466E-2</v>
      </c>
      <c r="Z6" s="11">
        <v>2.6167658760065233E-2</v>
      </c>
    </row>
    <row r="7" spans="16:26" ht="12.9" x14ac:dyDescent="0.35">
      <c r="P7" s="19" t="s">
        <v>33</v>
      </c>
      <c r="Q7" s="8">
        <v>21</v>
      </c>
      <c r="R7" s="9">
        <v>4.0166666666666666</v>
      </c>
      <c r="S7" s="9">
        <v>7.3254679715842377</v>
      </c>
      <c r="T7" s="10">
        <v>9.6017620125039643E-2</v>
      </c>
      <c r="U7" s="9">
        <v>21.253985122210416</v>
      </c>
      <c r="V7" s="11">
        <v>2.1934197407776669E-2</v>
      </c>
      <c r="W7" s="10">
        <v>9.2761684982165638E-2</v>
      </c>
      <c r="X7" s="11">
        <v>1.5738952064855889E-2</v>
      </c>
      <c r="Y7" s="11">
        <v>3.7673149472632561E-2</v>
      </c>
      <c r="Z7" s="11">
        <v>1.8836574736316281E-2</v>
      </c>
    </row>
    <row r="8" spans="16:26" ht="12.9" x14ac:dyDescent="0.35">
      <c r="P8" s="19" t="s">
        <v>83</v>
      </c>
      <c r="Q8" s="8">
        <v>9</v>
      </c>
      <c r="R8" s="9">
        <v>4.8882352941176466</v>
      </c>
      <c r="S8" s="9">
        <v>7.5383270692702444</v>
      </c>
      <c r="T8" s="10">
        <v>8.0496113877474101E-2</v>
      </c>
      <c r="U8" s="9">
        <v>16.423533958071687</v>
      </c>
      <c r="V8" s="11">
        <v>1.6949152542372881E-2</v>
      </c>
      <c r="W8" s="10">
        <v>7.7766509397617728E-2</v>
      </c>
      <c r="X8" s="11">
        <v>1.3194708180382771E-2</v>
      </c>
      <c r="Y8" s="11">
        <v>3.0143860722755652E-2</v>
      </c>
      <c r="Z8" s="11">
        <v>1.5071930361377826E-2</v>
      </c>
    </row>
    <row r="9" spans="16:26" ht="12.9" x14ac:dyDescent="0.35">
      <c r="P9" s="19" t="s">
        <v>18</v>
      </c>
      <c r="Q9" s="8">
        <v>6</v>
      </c>
      <c r="R9" s="9">
        <v>3.6124999999999998</v>
      </c>
      <c r="S9" s="9">
        <v>6.9503899853778295</v>
      </c>
      <c r="T9" s="10">
        <v>6.75703451742658E-2</v>
      </c>
      <c r="U9" s="9">
        <v>16.423533958071687</v>
      </c>
      <c r="V9" s="11">
        <v>1.6949152542372881E-2</v>
      </c>
      <c r="W9" s="10">
        <v>6.5279050501657623E-2</v>
      </c>
      <c r="X9" s="11">
        <v>1.1075950667373375E-2</v>
      </c>
      <c r="Y9" s="11">
        <v>2.8025103209746258E-2</v>
      </c>
      <c r="Z9" s="11">
        <v>1.4012551604873129E-2</v>
      </c>
    </row>
    <row r="10" spans="16:26" ht="12.9" x14ac:dyDescent="0.35">
      <c r="P10" s="19" t="s">
        <v>38</v>
      </c>
      <c r="Q10" s="8">
        <v>7</v>
      </c>
      <c r="R10" s="9">
        <v>4.8888888888888893</v>
      </c>
      <c r="S10" s="9">
        <v>8.7419469651021071</v>
      </c>
      <c r="T10" s="10">
        <v>7.5446843730412161E-2</v>
      </c>
      <c r="U10" s="9">
        <v>10.626992561105208</v>
      </c>
      <c r="V10" s="11">
        <v>1.0967098703888335E-2</v>
      </c>
      <c r="W10" s="10">
        <v>7.2888458825632468E-2</v>
      </c>
      <c r="X10" s="11">
        <v>1.2367045292012645E-2</v>
      </c>
      <c r="Y10" s="11">
        <v>2.3334143995900981E-2</v>
      </c>
      <c r="Z10" s="11">
        <v>1.1667071997950491E-2</v>
      </c>
    </row>
    <row r="11" spans="16:26" ht="12.9" x14ac:dyDescent="0.35">
      <c r="P11" s="19" t="s">
        <v>8</v>
      </c>
      <c r="Q11" s="8">
        <v>10</v>
      </c>
      <c r="R11" s="9">
        <v>6</v>
      </c>
      <c r="S11" s="9">
        <v>7.1388226292310151</v>
      </c>
      <c r="T11" s="10">
        <v>4.7951872381628693E-2</v>
      </c>
      <c r="U11" s="9">
        <v>10.626992561105208</v>
      </c>
      <c r="V11" s="11">
        <v>1.0967098703888335E-2</v>
      </c>
      <c r="W11" s="10">
        <v>4.6325835553694038E-2</v>
      </c>
      <c r="X11" s="11">
        <v>7.8601429597162653E-3</v>
      </c>
      <c r="Y11" s="11">
        <v>1.88272416636046E-2</v>
      </c>
      <c r="Z11" s="11">
        <v>9.4136208318022999E-3</v>
      </c>
    </row>
    <row r="12" spans="16:26" ht="12.9" x14ac:dyDescent="0.35">
      <c r="P12" s="19" t="s">
        <v>36</v>
      </c>
      <c r="Q12" s="8">
        <v>3</v>
      </c>
      <c r="R12" s="9">
        <v>6.5</v>
      </c>
      <c r="S12" s="9">
        <v>9.7903026421957318</v>
      </c>
      <c r="T12" s="10">
        <v>5.8133650710989609E-2</v>
      </c>
      <c r="U12" s="9">
        <v>6.7626316297942237</v>
      </c>
      <c r="V12" s="11">
        <v>6.979062811565304E-3</v>
      </c>
      <c r="W12" s="10">
        <v>5.6162352150506828E-2</v>
      </c>
      <c r="X12" s="11">
        <v>9.5291128930692533E-3</v>
      </c>
      <c r="Y12" s="11">
        <v>1.6508175704634559E-2</v>
      </c>
      <c r="Z12" s="11">
        <v>8.2540878523172795E-3</v>
      </c>
    </row>
    <row r="13" spans="16:26" ht="12.9" x14ac:dyDescent="0.35">
      <c r="P13" s="19" t="s">
        <v>66</v>
      </c>
      <c r="Q13" s="8">
        <v>8</v>
      </c>
      <c r="R13" s="9">
        <v>5.0285714285714294</v>
      </c>
      <c r="S13" s="9">
        <v>6.8396836793742022</v>
      </c>
      <c r="T13" s="10">
        <v>3.0806906137054273E-2</v>
      </c>
      <c r="U13" s="9">
        <v>7.7287218626219696</v>
      </c>
      <c r="V13" s="11">
        <v>7.9760717846460612E-3</v>
      </c>
      <c r="W13" s="10">
        <v>2.9762251122649287E-2</v>
      </c>
      <c r="X13" s="11">
        <v>5.0497858447875353E-3</v>
      </c>
      <c r="Y13" s="11">
        <v>1.3025857629433597E-2</v>
      </c>
      <c r="Z13" s="11">
        <v>6.5129288147167987E-3</v>
      </c>
    </row>
    <row r="14" spans="16:26" ht="12.9" x14ac:dyDescent="0.35">
      <c r="P14" s="19" t="s">
        <v>13</v>
      </c>
      <c r="Q14" s="8">
        <v>2</v>
      </c>
      <c r="R14" s="9">
        <v>5</v>
      </c>
      <c r="S14" s="9">
        <v>8.86493033021857</v>
      </c>
      <c r="T14" s="10">
        <v>2.7105678357980695E-2</v>
      </c>
      <c r="U14" s="9">
        <v>3.8643609313109848</v>
      </c>
      <c r="V14" s="11">
        <v>3.9880358923230306E-3</v>
      </c>
      <c r="W14" s="10">
        <v>2.6186531115815571E-2</v>
      </c>
      <c r="X14" s="11">
        <v>4.4430904640845861E-3</v>
      </c>
      <c r="Y14" s="11">
        <v>8.4311263564076158E-3</v>
      </c>
      <c r="Z14" s="11">
        <v>4.2155631782038079E-3</v>
      </c>
    </row>
    <row r="15" spans="16:26" ht="12.9" x14ac:dyDescent="0.35">
      <c r="P15" s="19" t="s">
        <v>51</v>
      </c>
      <c r="Q15" s="8">
        <v>5</v>
      </c>
      <c r="R15" s="9">
        <v>5</v>
      </c>
      <c r="S15" s="9">
        <v>6.7354371916490106</v>
      </c>
      <c r="T15" s="10">
        <v>1.8557943829344274E-2</v>
      </c>
      <c r="U15" s="9">
        <v>4.8304511641387311</v>
      </c>
      <c r="V15" s="11">
        <v>4.9850448654037887E-3</v>
      </c>
      <c r="W15" s="10">
        <v>1.7928648274895445E-2</v>
      </c>
      <c r="X15" s="11">
        <v>3.0419686300490576E-3</v>
      </c>
      <c r="Y15" s="11">
        <v>8.0270134954528467E-3</v>
      </c>
      <c r="Z15" s="11">
        <v>4.0135067477264233E-3</v>
      </c>
    </row>
    <row r="16" spans="16:26" ht="12.9" x14ac:dyDescent="0.35">
      <c r="P16" s="19" t="s">
        <v>22</v>
      </c>
      <c r="Q16" s="8">
        <v>2</v>
      </c>
      <c r="R16" s="9">
        <v>6.333333333333333</v>
      </c>
      <c r="S16" s="9">
        <v>10.132864710184004</v>
      </c>
      <c r="T16" s="10">
        <v>2.5594104285965414E-2</v>
      </c>
      <c r="U16" s="9">
        <v>2.8982706984832385</v>
      </c>
      <c r="V16" s="11">
        <v>2.9910269192422729E-3</v>
      </c>
      <c r="W16" s="10">
        <v>2.4726214168645944E-2</v>
      </c>
      <c r="X16" s="11">
        <v>4.1953172758828162E-3</v>
      </c>
      <c r="Y16" s="11">
        <v>7.1863441951250887E-3</v>
      </c>
      <c r="Z16" s="11">
        <v>3.5931720975625444E-3</v>
      </c>
    </row>
    <row r="17" spans="16:26" ht="12.9" x14ac:dyDescent="0.35">
      <c r="P17" s="19" t="s">
        <v>103</v>
      </c>
      <c r="Q17" s="8">
        <v>2</v>
      </c>
      <c r="R17" s="9">
        <v>6</v>
      </c>
      <c r="S17" s="9">
        <v>10.026761414789407</v>
      </c>
      <c r="T17" s="10">
        <v>2.3771780187563218E-2</v>
      </c>
      <c r="U17" s="9">
        <v>2.8982706984832385</v>
      </c>
      <c r="V17" s="11">
        <v>2.9910269192422729E-3</v>
      </c>
      <c r="W17" s="10">
        <v>2.2965684656132954E-2</v>
      </c>
      <c r="X17" s="11">
        <v>3.896606772601926E-3</v>
      </c>
      <c r="Y17" s="11">
        <v>6.8876336918441989E-3</v>
      </c>
      <c r="Z17" s="11">
        <v>3.4438168459220994E-3</v>
      </c>
    </row>
    <row r="18" spans="16:26" ht="12.9" x14ac:dyDescent="0.35">
      <c r="P18" s="19" t="s">
        <v>29</v>
      </c>
      <c r="Q18" s="8">
        <v>2</v>
      </c>
      <c r="R18" s="9">
        <v>5.4666666666666659</v>
      </c>
      <c r="S18" s="9">
        <v>7.3609161180001594</v>
      </c>
      <c r="T18" s="10">
        <v>1.7255340197608653E-2</v>
      </c>
      <c r="U18" s="9">
        <v>3.8643609313109848</v>
      </c>
      <c r="V18" s="11">
        <v>3.9880358923230306E-3</v>
      </c>
      <c r="W18" s="10">
        <v>1.6670215629029712E-2</v>
      </c>
      <c r="X18" s="11">
        <v>2.8284493187737342E-3</v>
      </c>
      <c r="Y18" s="11">
        <v>6.8164852110967648E-3</v>
      </c>
      <c r="Z18" s="11">
        <v>3.4082426055483824E-3</v>
      </c>
    </row>
    <row r="19" spans="16:26" ht="12.9" x14ac:dyDescent="0.35">
      <c r="P19" s="19" t="s">
        <v>52</v>
      </c>
      <c r="Q19" s="8">
        <v>2</v>
      </c>
      <c r="R19" s="9">
        <v>4.5</v>
      </c>
      <c r="S19" s="9">
        <v>13.162113793699746</v>
      </c>
      <c r="T19" s="10">
        <v>2.7854422787756516E-2</v>
      </c>
      <c r="U19" s="9">
        <v>1.9321804656554924</v>
      </c>
      <c r="V19" s="11">
        <v>1.9940179461615153E-3</v>
      </c>
      <c r="W19" s="10">
        <v>2.6909885796306172E-2</v>
      </c>
      <c r="X19" s="11">
        <v>4.5658226529653673E-3</v>
      </c>
      <c r="Y19" s="11">
        <v>6.5598405991268826E-3</v>
      </c>
      <c r="Z19" s="11">
        <v>3.2799202995634413E-3</v>
      </c>
    </row>
    <row r="20" spans="16:26" ht="12.9" x14ac:dyDescent="0.35">
      <c r="P20" s="19" t="s">
        <v>21</v>
      </c>
      <c r="Q20" s="8">
        <v>1</v>
      </c>
      <c r="R20" s="9">
        <v>8</v>
      </c>
      <c r="S20" s="9">
        <v>12.414085561167838</v>
      </c>
      <c r="T20" s="10">
        <v>2.4462114753224313E-2</v>
      </c>
      <c r="U20" s="9">
        <v>1.9321804656554924</v>
      </c>
      <c r="V20" s="11">
        <v>1.9940179461615153E-3</v>
      </c>
      <c r="W20" s="10">
        <v>2.3632610137401523E-2</v>
      </c>
      <c r="X20" s="11">
        <v>4.0097645724255825E-3</v>
      </c>
      <c r="Y20" s="11">
        <v>6.0037825185870978E-3</v>
      </c>
      <c r="Z20" s="11">
        <v>3.0018912592935489E-3</v>
      </c>
    </row>
    <row r="21" spans="16:26" ht="12.9" x14ac:dyDescent="0.35">
      <c r="P21" s="19" t="s">
        <v>108</v>
      </c>
      <c r="Q21" s="8">
        <v>2</v>
      </c>
      <c r="R21" s="9">
        <v>4.1000000000000005</v>
      </c>
      <c r="S21" s="9">
        <v>6.2600944282812172</v>
      </c>
      <c r="T21" s="10">
        <v>9.3225007916077698E-3</v>
      </c>
      <c r="U21" s="9">
        <v>2.8982706984832385</v>
      </c>
      <c r="V21" s="11">
        <v>2.9910269192422729E-3</v>
      </c>
      <c r="W21" s="10">
        <v>9.0063769603011979E-3</v>
      </c>
      <c r="X21" s="11">
        <v>1.5281194523736399E-3</v>
      </c>
      <c r="Y21" s="11">
        <v>4.5191463716159133E-3</v>
      </c>
      <c r="Z21" s="11">
        <v>2.2595731858079567E-3</v>
      </c>
    </row>
    <row r="22" spans="16:26" ht="12.9" x14ac:dyDescent="0.35">
      <c r="P22" s="19" t="s">
        <v>48</v>
      </c>
      <c r="Q22" s="8">
        <v>1</v>
      </c>
      <c r="R22" s="9">
        <v>7</v>
      </c>
      <c r="S22" s="9">
        <v>7.1619724391352904</v>
      </c>
      <c r="T22" s="10">
        <v>8.1566908334596358E-3</v>
      </c>
      <c r="U22" s="9">
        <v>1.9321804656554924</v>
      </c>
      <c r="V22" s="11">
        <v>1.9940179461615153E-3</v>
      </c>
      <c r="W22" s="10">
        <v>7.8800993464009633E-3</v>
      </c>
      <c r="X22" s="11">
        <v>1.337022995034555E-3</v>
      </c>
      <c r="Y22" s="11">
        <v>3.3310409411960703E-3</v>
      </c>
      <c r="Z22" s="11">
        <v>1.6655204705980351E-3</v>
      </c>
    </row>
    <row r="23" spans="16:26" ht="12.9" x14ac:dyDescent="0.35">
      <c r="P23" s="19" t="s">
        <v>57</v>
      </c>
      <c r="Q23" s="8">
        <v>1</v>
      </c>
      <c r="R23" s="9">
        <v>6.5</v>
      </c>
      <c r="S23" s="9">
        <v>5.5863385025255266</v>
      </c>
      <c r="T23" s="10">
        <v>4.9453419692229179E-3</v>
      </c>
      <c r="U23" s="9">
        <v>1.9321804656554924</v>
      </c>
      <c r="V23" s="11">
        <v>1.9940179461615153E-3</v>
      </c>
      <c r="W23" s="10">
        <v>4.7776465744593932E-3</v>
      </c>
      <c r="X23" s="11">
        <v>8.1062725879436491E-4</v>
      </c>
      <c r="Y23" s="11">
        <v>2.8046452049558801E-3</v>
      </c>
      <c r="Z23" s="11">
        <v>1.4023226024779401E-3</v>
      </c>
    </row>
    <row r="24" spans="16:26" ht="12.9" x14ac:dyDescent="0.35">
      <c r="P24" s="19" t="s">
        <v>47</v>
      </c>
      <c r="Q24" s="8">
        <v>1</v>
      </c>
      <c r="R24" s="9">
        <v>7</v>
      </c>
      <c r="S24" s="9">
        <v>11.140846016432674</v>
      </c>
      <c r="T24" s="10">
        <v>9.7482402643785885E-3</v>
      </c>
      <c r="U24" s="9">
        <v>0.9660902328277462</v>
      </c>
      <c r="V24" s="11">
        <v>9.9700897308075765E-4</v>
      </c>
      <c r="W24" s="10">
        <v>9.4176797066743215E-3</v>
      </c>
      <c r="X24" s="11">
        <v>1.5979055306510534E-3</v>
      </c>
      <c r="Y24" s="11">
        <v>2.5949145037318109E-3</v>
      </c>
      <c r="Z24" s="11">
        <v>1.2974572518659054E-3</v>
      </c>
    </row>
    <row r="25" spans="16:26" ht="12.9" x14ac:dyDescent="0.35">
      <c r="P25" s="19" t="s">
        <v>5</v>
      </c>
      <c r="Q25" s="8">
        <v>1</v>
      </c>
      <c r="R25" s="9">
        <v>7</v>
      </c>
      <c r="S25" s="9">
        <v>8.5943669269623477</v>
      </c>
      <c r="T25" s="10">
        <v>5.8011976756995841E-3</v>
      </c>
      <c r="U25" s="9">
        <v>0.9660902328277462</v>
      </c>
      <c r="V25" s="11">
        <v>9.9700897308075765E-4</v>
      </c>
      <c r="W25" s="10">
        <v>5.6044804131963914E-3</v>
      </c>
      <c r="X25" s="11">
        <v>9.5091684232213695E-4</v>
      </c>
      <c r="Y25" s="11">
        <v>1.9479258154028946E-3</v>
      </c>
      <c r="Z25" s="11">
        <v>9.739629077014473E-4</v>
      </c>
    </row>
    <row r="26" spans="16:26" ht="12.9" x14ac:dyDescent="0.35">
      <c r="P26" s="19" t="s">
        <v>49</v>
      </c>
      <c r="Q26" s="8">
        <v>1</v>
      </c>
      <c r="R26" s="9">
        <v>5</v>
      </c>
      <c r="S26" s="9">
        <v>8.1169020976866619</v>
      </c>
      <c r="T26" s="10">
        <v>5.1745250872752471E-3</v>
      </c>
      <c r="U26" s="9">
        <v>0.9660902328277462</v>
      </c>
      <c r="V26" s="11">
        <v>9.9700897308075765E-4</v>
      </c>
      <c r="W26" s="10">
        <v>4.9990581463387569E-3</v>
      </c>
      <c r="X26" s="11">
        <v>8.4819434392314065E-4</v>
      </c>
      <c r="Y26" s="11">
        <v>1.8452033170038983E-3</v>
      </c>
      <c r="Z26" s="11">
        <v>9.2260165850194915E-4</v>
      </c>
    </row>
    <row r="27" spans="16:26" ht="12.9" x14ac:dyDescent="0.35">
      <c r="P27" s="19" t="s">
        <v>50</v>
      </c>
      <c r="Q27" s="8">
        <v>1</v>
      </c>
      <c r="R27" s="9">
        <v>5</v>
      </c>
      <c r="S27" s="9">
        <v>7.0028174960433951</v>
      </c>
      <c r="T27" s="10">
        <v>3.8515496228238677E-3</v>
      </c>
      <c r="U27" s="9">
        <v>0.9660902328277462</v>
      </c>
      <c r="V27" s="11">
        <v>9.9700897308075765E-4</v>
      </c>
      <c r="W27" s="10">
        <v>3.7209444718615285E-3</v>
      </c>
      <c r="X27" s="11">
        <v>6.3133573619192644E-4</v>
      </c>
      <c r="Y27" s="11">
        <v>1.6283447092726841E-3</v>
      </c>
      <c r="Z27" s="11">
        <v>8.1417235463634205E-4</v>
      </c>
    </row>
    <row r="28" spans="16:26" ht="12.9" x14ac:dyDescent="0.35">
      <c r="P28" s="19" t="s">
        <v>42</v>
      </c>
      <c r="Q28" s="8">
        <v>1</v>
      </c>
      <c r="R28" s="9" t="s">
        <v>101</v>
      </c>
      <c r="S28" s="9">
        <v>6.8436625529514998</v>
      </c>
      <c r="T28" s="10">
        <v>3.6784686222114311E-3</v>
      </c>
      <c r="U28" s="9">
        <v>0.9660902328277462</v>
      </c>
      <c r="V28" s="11">
        <v>9.9700897308075765E-4</v>
      </c>
      <c r="W28" s="10">
        <v>3.5537326076818003E-3</v>
      </c>
      <c r="X28" s="11">
        <v>6.0296476044363221E-4</v>
      </c>
      <c r="Y28" s="11">
        <v>1.5999737335243899E-3</v>
      </c>
      <c r="Z28" s="11">
        <v>7.9998686676219493E-4</v>
      </c>
    </row>
    <row r="29" spans="16:26" ht="12.9" x14ac:dyDescent="0.35">
      <c r="P29" s="19" t="s">
        <v>30</v>
      </c>
      <c r="Q29" s="8">
        <v>1</v>
      </c>
      <c r="R29" s="9">
        <v>3.3</v>
      </c>
      <c r="S29" s="9">
        <v>6.5253526667677093</v>
      </c>
      <c r="T29" s="10">
        <v>3.3442432417184515E-3</v>
      </c>
      <c r="U29" s="9">
        <v>0.9660902328277462</v>
      </c>
      <c r="V29" s="11">
        <v>9.9700897308075765E-4</v>
      </c>
      <c r="W29" s="10">
        <v>3.2308407320243955E-3</v>
      </c>
      <c r="X29" s="11">
        <v>5.4817942796416756E-4</v>
      </c>
      <c r="Y29" s="11">
        <v>1.5451884010449252E-3</v>
      </c>
      <c r="Z29" s="11">
        <v>7.725942005224626E-4</v>
      </c>
    </row>
    <row r="30" spans="16:26" ht="12.9" x14ac:dyDescent="0.35">
      <c r="P30" s="19" t="s">
        <v>58</v>
      </c>
      <c r="Q30" s="8">
        <v>1</v>
      </c>
      <c r="R30" s="9">
        <v>4.5</v>
      </c>
      <c r="S30" s="9">
        <v>6.3025357464390561</v>
      </c>
      <c r="T30" s="10">
        <v>3.119755194487333E-3</v>
      </c>
      <c r="U30" s="9">
        <v>0.9660902328277462</v>
      </c>
      <c r="V30" s="11">
        <v>9.9700897308075765E-4</v>
      </c>
      <c r="W30" s="10">
        <v>3.013965022207838E-3</v>
      </c>
      <c r="X30" s="11">
        <v>5.1138194631546044E-4</v>
      </c>
      <c r="Y30" s="11">
        <v>1.5083909193962181E-3</v>
      </c>
      <c r="Z30" s="11">
        <v>7.5419545969810904E-4</v>
      </c>
    </row>
    <row r="31" spans="16:26" ht="12.9" x14ac:dyDescent="0.35">
      <c r="P31" s="19" t="s">
        <v>84</v>
      </c>
      <c r="Q31" s="8">
        <v>1</v>
      </c>
      <c r="R31" s="9">
        <v>4</v>
      </c>
      <c r="S31" s="9">
        <v>5.3157750992693042</v>
      </c>
      <c r="T31" s="10">
        <v>2.2193361039449344E-3</v>
      </c>
      <c r="U31" s="9">
        <v>0.9660902328277462</v>
      </c>
      <c r="V31" s="11">
        <v>9.9700897308075765E-4</v>
      </c>
      <c r="W31" s="10">
        <v>2.1440789333831848E-3</v>
      </c>
      <c r="X31" s="11">
        <v>3.6378765179042628E-4</v>
      </c>
      <c r="Y31" s="11">
        <v>1.3607966248711839E-3</v>
      </c>
      <c r="Z31" s="11">
        <v>6.8039831243559197E-4</v>
      </c>
    </row>
    <row r="32" spans="16:26" ht="12.9" x14ac:dyDescent="0.35">
      <c r="P32" s="19" t="s">
        <v>64</v>
      </c>
      <c r="Q32" s="8">
        <v>1</v>
      </c>
      <c r="R32" s="9" t="s">
        <v>102</v>
      </c>
      <c r="S32" s="9">
        <v>5.0929581789406511</v>
      </c>
      <c r="T32" s="10">
        <v>2.0371832715762603E-3</v>
      </c>
      <c r="U32" s="9">
        <v>0.9660902328277462</v>
      </c>
      <c r="V32" s="11">
        <v>9.9700897308075765E-4</v>
      </c>
      <c r="W32" s="10">
        <v>1.968102861149899E-3</v>
      </c>
      <c r="X32" s="11">
        <v>3.3392964558911809E-4</v>
      </c>
      <c r="Y32" s="11">
        <v>1.3309386186698758E-3</v>
      </c>
      <c r="Z32" s="11">
        <v>6.6546930933493789E-4</v>
      </c>
    </row>
    <row r="33" spans="16:26" x14ac:dyDescent="0.3">
      <c r="P33" s="13" t="s">
        <v>199</v>
      </c>
      <c r="Q33" s="13">
        <v>627</v>
      </c>
      <c r="R33" s="14">
        <v>5.9057324840764371</v>
      </c>
      <c r="S33" s="14">
        <v>8.1576508408432016</v>
      </c>
      <c r="T33" s="15">
        <v>6.1006361623936245</v>
      </c>
      <c r="U33" s="14">
        <v>968.98850352622947</v>
      </c>
      <c r="V33" s="27">
        <v>1</v>
      </c>
      <c r="W33" s="15">
        <v>5.8937650105242243</v>
      </c>
      <c r="X33" s="27">
        <v>1</v>
      </c>
      <c r="Y33" s="27">
        <v>2</v>
      </c>
      <c r="Z33" s="27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C778-0501-4E10-A4EA-25B815ACF81A}">
  <dimension ref="A1:J37"/>
  <sheetViews>
    <sheetView workbookViewId="0">
      <selection activeCell="J30" sqref="J30"/>
    </sheetView>
  </sheetViews>
  <sheetFormatPr defaultRowHeight="12.45" x14ac:dyDescent="0.3"/>
  <cols>
    <col min="3" max="3" width="11.07421875" customWidth="1"/>
    <col min="5" max="5" width="23.69140625" bestFit="1" customWidth="1"/>
    <col min="6" max="6" width="14" bestFit="1" customWidth="1"/>
    <col min="10" max="10" width="25.921875" bestFit="1" customWidth="1"/>
  </cols>
  <sheetData>
    <row r="1" spans="1:10" x14ac:dyDescent="0.3">
      <c r="A1" s="29" t="s">
        <v>237</v>
      </c>
      <c r="B1" s="29" t="s">
        <v>238</v>
      </c>
      <c r="C1" s="29" t="s">
        <v>239</v>
      </c>
      <c r="E1" s="29" t="s">
        <v>240</v>
      </c>
      <c r="F1" s="29" t="s">
        <v>241</v>
      </c>
    </row>
    <row r="2" spans="1:10" x14ac:dyDescent="0.3">
      <c r="A2" s="28">
        <v>1</v>
      </c>
      <c r="B2" s="28">
        <v>10.5</v>
      </c>
      <c r="C2" s="28">
        <v>1.3149</v>
      </c>
    </row>
    <row r="3" spans="1:10" x14ac:dyDescent="0.3">
      <c r="A3" s="28">
        <v>2</v>
      </c>
      <c r="B3" s="28">
        <v>18.600000000000001</v>
      </c>
      <c r="C3" s="28">
        <v>2.113</v>
      </c>
      <c r="E3" s="28" t="s">
        <v>115</v>
      </c>
      <c r="F3" s="33">
        <v>90</v>
      </c>
      <c r="G3" s="28"/>
    </row>
    <row r="4" spans="1:10" x14ac:dyDescent="0.3">
      <c r="A4" s="28">
        <v>3</v>
      </c>
      <c r="B4" s="28">
        <v>25.111000000000001</v>
      </c>
      <c r="C4" s="28">
        <v>2.6286</v>
      </c>
      <c r="E4" s="28" t="s">
        <v>116</v>
      </c>
      <c r="F4" s="33">
        <v>120.301</v>
      </c>
      <c r="G4" s="28">
        <v>13.776400000000001</v>
      </c>
      <c r="J4" s="29" t="s">
        <v>121</v>
      </c>
    </row>
    <row r="5" spans="1:10" x14ac:dyDescent="0.3">
      <c r="A5" s="28">
        <v>4</v>
      </c>
      <c r="B5" s="28">
        <v>30.527999999999999</v>
      </c>
      <c r="C5" s="28">
        <v>2.9830999999999999</v>
      </c>
      <c r="E5" s="28" t="s">
        <v>117</v>
      </c>
      <c r="F5" s="33">
        <v>123.056</v>
      </c>
      <c r="G5" s="28">
        <v>7.75692</v>
      </c>
      <c r="J5" s="30">
        <f>F3/F5</f>
        <v>0.73137433363671822</v>
      </c>
    </row>
    <row r="6" spans="1:10" x14ac:dyDescent="0.3">
      <c r="A6" s="28">
        <v>5</v>
      </c>
      <c r="B6" s="28">
        <v>35.159999999999997</v>
      </c>
      <c r="C6" s="28">
        <v>3.2402000000000002</v>
      </c>
      <c r="E6" s="28" t="s">
        <v>118</v>
      </c>
      <c r="F6" s="33">
        <v>139.57</v>
      </c>
      <c r="G6" s="28" t="s">
        <v>119</v>
      </c>
    </row>
    <row r="7" spans="1:10" x14ac:dyDescent="0.3">
      <c r="A7" s="28">
        <v>6</v>
      </c>
      <c r="B7" s="28">
        <v>39.207999999999998</v>
      </c>
      <c r="C7" s="28">
        <v>3.4346000000000001</v>
      </c>
      <c r="E7" s="28" t="s">
        <v>120</v>
      </c>
      <c r="F7" s="33">
        <v>104.804</v>
      </c>
      <c r="G7" s="28" t="s">
        <v>119</v>
      </c>
    </row>
    <row r="8" spans="1:10" x14ac:dyDescent="0.3">
      <c r="A8" s="28">
        <v>7</v>
      </c>
      <c r="B8" s="28">
        <v>42.805</v>
      </c>
      <c r="C8" s="28">
        <v>3.5863</v>
      </c>
      <c r="F8" s="34"/>
    </row>
    <row r="9" spans="1:10" x14ac:dyDescent="0.3">
      <c r="A9" s="28">
        <v>8</v>
      </c>
      <c r="B9" s="28">
        <v>46.042999999999999</v>
      </c>
      <c r="C9" s="28">
        <v>3.7071000000000001</v>
      </c>
      <c r="E9" s="29" t="s">
        <v>242</v>
      </c>
      <c r="F9" s="35" t="s">
        <v>241</v>
      </c>
    </row>
    <row r="10" spans="1:10" x14ac:dyDescent="0.3">
      <c r="A10" s="28">
        <v>9</v>
      </c>
      <c r="B10" s="28">
        <v>48.988</v>
      </c>
      <c r="C10" s="28">
        <v>3.8048999999999999</v>
      </c>
      <c r="F10" s="34"/>
    </row>
    <row r="11" spans="1:10" x14ac:dyDescent="0.3">
      <c r="A11" s="28">
        <v>10</v>
      </c>
      <c r="B11" s="28">
        <v>51.692</v>
      </c>
      <c r="C11" s="28">
        <v>3.8852000000000002</v>
      </c>
      <c r="E11" s="28" t="s">
        <v>116</v>
      </c>
      <c r="F11" s="33">
        <v>89.929100000000005</v>
      </c>
      <c r="G11" s="28">
        <v>14.015700000000001</v>
      </c>
    </row>
    <row r="12" spans="1:10" x14ac:dyDescent="0.3">
      <c r="A12" s="28">
        <v>11</v>
      </c>
      <c r="B12" s="28">
        <v>54.191000000000003</v>
      </c>
      <c r="C12" s="28">
        <v>3.9519000000000002</v>
      </c>
      <c r="E12" s="28" t="s">
        <v>117</v>
      </c>
      <c r="F12" s="33">
        <v>93.573899999999995</v>
      </c>
      <c r="G12" s="28">
        <v>9.0978899999999996</v>
      </c>
    </row>
    <row r="13" spans="1:10" x14ac:dyDescent="0.3">
      <c r="A13" s="28">
        <v>12</v>
      </c>
      <c r="B13" s="28">
        <v>56.515999999999998</v>
      </c>
      <c r="C13" s="28">
        <v>4.0082000000000004</v>
      </c>
      <c r="E13" s="28" t="s">
        <v>118</v>
      </c>
      <c r="F13" s="33">
        <v>99.042599999999993</v>
      </c>
      <c r="G13" s="28">
        <v>15.169499999999999</v>
      </c>
    </row>
    <row r="14" spans="1:10" x14ac:dyDescent="0.3">
      <c r="A14" s="28">
        <v>13</v>
      </c>
      <c r="B14" s="28">
        <v>58.692</v>
      </c>
      <c r="C14" s="28">
        <v>4.0564999999999998</v>
      </c>
      <c r="E14" s="28" t="s">
        <v>120</v>
      </c>
      <c r="F14" s="33">
        <v>76.970399999999998</v>
      </c>
      <c r="G14" s="28">
        <v>6.4298099999999998</v>
      </c>
    </row>
    <row r="15" spans="1:10" x14ac:dyDescent="0.3">
      <c r="A15" s="28">
        <v>14</v>
      </c>
      <c r="B15" s="28">
        <v>60.738</v>
      </c>
      <c r="C15" s="28">
        <v>4.0987999999999998</v>
      </c>
      <c r="E15" s="28"/>
      <c r="F15" s="28"/>
      <c r="G15" s="28"/>
    </row>
    <row r="16" spans="1:10" x14ac:dyDescent="0.3">
      <c r="A16" s="28">
        <v>15</v>
      </c>
      <c r="B16" s="28">
        <v>62.671999999999997</v>
      </c>
      <c r="C16" s="28">
        <v>4.1365999999999996</v>
      </c>
    </row>
    <row r="17" spans="1:3" x14ac:dyDescent="0.3">
      <c r="A17" s="28">
        <v>16</v>
      </c>
      <c r="B17" s="28">
        <v>64.507000000000005</v>
      </c>
      <c r="C17" s="28">
        <v>4.1712999999999996</v>
      </c>
    </row>
    <row r="18" spans="1:3" x14ac:dyDescent="0.3">
      <c r="A18" s="28">
        <v>17</v>
      </c>
      <c r="B18" s="28">
        <v>66.254999999999995</v>
      </c>
      <c r="C18" s="28">
        <v>4.2038000000000002</v>
      </c>
    </row>
    <row r="19" spans="1:3" x14ac:dyDescent="0.3">
      <c r="A19" s="28">
        <v>18</v>
      </c>
      <c r="B19" s="28">
        <v>67.924000000000007</v>
      </c>
      <c r="C19" s="28">
        <v>4.2350000000000003</v>
      </c>
    </row>
    <row r="20" spans="1:3" x14ac:dyDescent="0.3">
      <c r="A20" s="28">
        <v>19</v>
      </c>
      <c r="B20" s="28">
        <v>69.525000000000006</v>
      </c>
      <c r="C20" s="28">
        <v>4.2656000000000001</v>
      </c>
    </row>
    <row r="21" spans="1:3" x14ac:dyDescent="0.3">
      <c r="A21" s="28">
        <v>20</v>
      </c>
      <c r="B21" s="28">
        <v>71.063000000000002</v>
      </c>
      <c r="C21" s="28">
        <v>4.2958999999999996</v>
      </c>
    </row>
    <row r="22" spans="1:3" x14ac:dyDescent="0.3">
      <c r="A22" s="28">
        <v>21</v>
      </c>
      <c r="B22" s="28">
        <v>72.543999999999997</v>
      </c>
      <c r="C22" s="28">
        <v>4.3265000000000002</v>
      </c>
    </row>
    <row r="23" spans="1:3" x14ac:dyDescent="0.3">
      <c r="A23" s="28">
        <v>22</v>
      </c>
      <c r="B23" s="28">
        <v>73.972999999999999</v>
      </c>
      <c r="C23" s="28">
        <v>4.3575999999999997</v>
      </c>
    </row>
    <row r="24" spans="1:3" x14ac:dyDescent="0.3">
      <c r="A24" s="28">
        <v>23</v>
      </c>
      <c r="B24" s="28">
        <v>75.353999999999999</v>
      </c>
      <c r="C24" s="28">
        <v>4.3894000000000002</v>
      </c>
    </row>
    <row r="25" spans="1:3" x14ac:dyDescent="0.3">
      <c r="A25" s="28">
        <v>24</v>
      </c>
      <c r="B25" s="28">
        <v>76.69</v>
      </c>
      <c r="C25" s="28">
        <v>4.4221000000000004</v>
      </c>
    </row>
    <row r="26" spans="1:3" x14ac:dyDescent="0.3">
      <c r="A26" s="28">
        <v>25</v>
      </c>
      <c r="B26" s="28">
        <v>77.986000000000004</v>
      </c>
      <c r="C26" s="28">
        <v>4.4558999999999997</v>
      </c>
    </row>
    <row r="27" spans="1:3" x14ac:dyDescent="0.3">
      <c r="A27" s="28">
        <v>26</v>
      </c>
      <c r="B27" s="28">
        <v>79.242000000000004</v>
      </c>
      <c r="C27" s="28">
        <v>4.4908000000000001</v>
      </c>
    </row>
    <row r="28" spans="1:3" x14ac:dyDescent="0.3">
      <c r="A28" s="28">
        <v>27</v>
      </c>
      <c r="B28" s="28">
        <v>80.460999999999999</v>
      </c>
      <c r="C28" s="28">
        <v>4.5269000000000004</v>
      </c>
    </row>
    <row r="29" spans="1:3" x14ac:dyDescent="0.3">
      <c r="A29" s="28">
        <v>28</v>
      </c>
      <c r="B29" s="28">
        <v>81.644999999999996</v>
      </c>
      <c r="C29" s="28">
        <v>4.5643000000000002</v>
      </c>
    </row>
    <row r="30" spans="1:3" x14ac:dyDescent="0.3">
      <c r="A30" s="28">
        <v>29</v>
      </c>
      <c r="B30" s="28">
        <v>82.796000000000006</v>
      </c>
      <c r="C30" s="28">
        <v>4.6031000000000004</v>
      </c>
    </row>
    <row r="31" spans="1:3" x14ac:dyDescent="0.3">
      <c r="A31" s="28">
        <v>30</v>
      </c>
      <c r="B31" s="28">
        <v>83.914000000000001</v>
      </c>
      <c r="C31" s="28">
        <v>4.6432000000000002</v>
      </c>
    </row>
    <row r="32" spans="1:3" x14ac:dyDescent="0.3">
      <c r="A32" s="28">
        <v>31</v>
      </c>
      <c r="B32" s="28">
        <v>85.001000000000005</v>
      </c>
      <c r="C32" s="28">
        <v>4.6848000000000001</v>
      </c>
    </row>
    <row r="33" spans="1:3" x14ac:dyDescent="0.3">
      <c r="A33" s="28">
        <v>32</v>
      </c>
      <c r="B33" s="28">
        <v>86.057000000000002</v>
      </c>
      <c r="C33" s="28">
        <v>4.7279</v>
      </c>
    </row>
    <row r="34" spans="1:3" x14ac:dyDescent="0.3">
      <c r="A34" s="28">
        <v>33</v>
      </c>
      <c r="B34" s="28">
        <v>87.084999999999994</v>
      </c>
      <c r="C34" s="28">
        <v>4.7725999999999997</v>
      </c>
    </row>
    <row r="35" spans="1:3" x14ac:dyDescent="0.3">
      <c r="A35" s="28">
        <v>34</v>
      </c>
      <c r="B35" s="28">
        <v>88.084000000000003</v>
      </c>
      <c r="C35" s="28">
        <v>4.8189000000000002</v>
      </c>
    </row>
    <row r="36" spans="1:3" x14ac:dyDescent="0.3">
      <c r="A36" s="28">
        <v>35</v>
      </c>
      <c r="B36" s="28">
        <v>89.055999999999997</v>
      </c>
      <c r="C36" s="28">
        <v>4.867</v>
      </c>
    </row>
    <row r="37" spans="1:3" x14ac:dyDescent="0.3">
      <c r="A37" s="28">
        <v>36</v>
      </c>
      <c r="B37" s="28">
        <v>90</v>
      </c>
      <c r="C37" s="28">
        <v>4.9169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1023B-CAAE-4899-8FB9-F1F10F559A9D}">
  <dimension ref="A1:L14"/>
  <sheetViews>
    <sheetView workbookViewId="0">
      <selection activeCell="H30" sqref="H30"/>
    </sheetView>
  </sheetViews>
  <sheetFormatPr defaultRowHeight="12.45" x14ac:dyDescent="0.3"/>
  <cols>
    <col min="1" max="1" width="16.84375" customWidth="1"/>
    <col min="2" max="12" width="15.61328125" customWidth="1"/>
  </cols>
  <sheetData>
    <row r="1" spans="1:12" x14ac:dyDescent="0.3">
      <c r="G1" t="s">
        <v>114</v>
      </c>
    </row>
    <row r="3" spans="1:12" ht="12" customHeight="1" x14ac:dyDescent="0.3">
      <c r="A3" s="2"/>
      <c r="B3" s="31" t="s">
        <v>92</v>
      </c>
      <c r="C3" s="31" t="s">
        <v>91</v>
      </c>
      <c r="D3" s="29" t="s">
        <v>90</v>
      </c>
      <c r="E3" s="29" t="s">
        <v>89</v>
      </c>
      <c r="F3" s="29" t="s">
        <v>99</v>
      </c>
      <c r="G3" s="31" t="s">
        <v>109</v>
      </c>
      <c r="H3" s="29" t="s">
        <v>113</v>
      </c>
      <c r="I3" s="31" t="s">
        <v>110</v>
      </c>
      <c r="J3" s="31" t="s">
        <v>100</v>
      </c>
      <c r="K3" s="29" t="s">
        <v>98</v>
      </c>
      <c r="L3" s="29" t="s">
        <v>93</v>
      </c>
    </row>
    <row r="4" spans="1:12" x14ac:dyDescent="0.3">
      <c r="A4" s="32" t="s">
        <v>243</v>
      </c>
      <c r="B4" s="28">
        <v>97</v>
      </c>
      <c r="C4" s="28">
        <v>21</v>
      </c>
      <c r="D4" s="28">
        <v>43</v>
      </c>
      <c r="E4" s="28">
        <v>34</v>
      </c>
      <c r="F4" s="28">
        <v>26</v>
      </c>
      <c r="G4" s="28">
        <v>19</v>
      </c>
      <c r="H4" s="28">
        <v>50</v>
      </c>
      <c r="I4" s="28">
        <v>4</v>
      </c>
      <c r="J4" s="28">
        <v>12</v>
      </c>
      <c r="K4" s="28">
        <v>31</v>
      </c>
      <c r="L4" s="28">
        <v>145</v>
      </c>
    </row>
    <row r="5" spans="1:12" x14ac:dyDescent="0.3">
      <c r="A5" s="32" t="s">
        <v>244</v>
      </c>
      <c r="B5" s="28">
        <v>1007</v>
      </c>
      <c r="C5" s="28">
        <v>128</v>
      </c>
      <c r="D5" s="28">
        <v>364</v>
      </c>
      <c r="E5" s="28">
        <v>272</v>
      </c>
      <c r="F5" s="28">
        <v>223</v>
      </c>
      <c r="G5" s="28">
        <v>47</v>
      </c>
      <c r="H5" s="28">
        <v>310</v>
      </c>
      <c r="I5" s="28">
        <v>5</v>
      </c>
      <c r="J5" s="28">
        <v>47</v>
      </c>
      <c r="K5" s="28">
        <v>738</v>
      </c>
      <c r="L5" s="28">
        <v>3141</v>
      </c>
    </row>
    <row r="6" spans="1:12" x14ac:dyDescent="0.3">
      <c r="A6" s="4" t="s">
        <v>94</v>
      </c>
      <c r="B6" s="4">
        <v>0.95569999999999999</v>
      </c>
      <c r="C6" s="4">
        <v>0.90259999999999996</v>
      </c>
      <c r="D6" s="4">
        <v>0.92610000000000003</v>
      </c>
      <c r="E6" s="4">
        <v>0.91590000000000005</v>
      </c>
      <c r="F6" s="4">
        <v>0.89100000000000001</v>
      </c>
      <c r="G6" s="4">
        <v>0.90180000000000005</v>
      </c>
      <c r="H6" s="4">
        <v>0.91469999999999996</v>
      </c>
      <c r="I6" s="4">
        <v>0.72</v>
      </c>
      <c r="J6" s="4">
        <v>0.65639999999999998</v>
      </c>
      <c r="K6" s="4">
        <v>0.44330000000000003</v>
      </c>
      <c r="L6" s="4">
        <v>0.94359999999999999</v>
      </c>
    </row>
    <row r="7" spans="1:12" x14ac:dyDescent="0.3">
      <c r="A7" s="3" t="s">
        <v>95</v>
      </c>
      <c r="B7" s="3">
        <v>3.6120000000000001</v>
      </c>
      <c r="C7" s="3">
        <v>2.5939999999999999</v>
      </c>
      <c r="D7" s="3">
        <v>3</v>
      </c>
      <c r="E7" s="3">
        <v>2.9430000000000001</v>
      </c>
      <c r="F7" s="3">
        <v>2.5459999999999998</v>
      </c>
      <c r="G7" s="3">
        <v>2.6139999999999999</v>
      </c>
      <c r="H7" s="3">
        <v>3.0430000000000001</v>
      </c>
      <c r="I7" s="3">
        <v>1.3320000000000001</v>
      </c>
      <c r="J7" s="3">
        <v>1.605</v>
      </c>
      <c r="K7" s="3">
        <v>1.2909999999999999</v>
      </c>
      <c r="L7" s="3">
        <v>3.6419999999999999</v>
      </c>
    </row>
    <row r="8" spans="1:12" x14ac:dyDescent="0.3">
      <c r="A8" s="6" t="s">
        <v>96</v>
      </c>
      <c r="B8" s="6">
        <v>13.88</v>
      </c>
      <c r="C8" s="6">
        <v>4.1219999999999999</v>
      </c>
      <c r="D8" s="6">
        <v>7.1219999999999999</v>
      </c>
      <c r="E8" s="6">
        <v>5.8869999999999996</v>
      </c>
      <c r="F8" s="6">
        <v>4.6230000000000002</v>
      </c>
      <c r="G8" s="6">
        <v>4.6749999999999998</v>
      </c>
      <c r="H8" s="6">
        <v>8.5419999999999998</v>
      </c>
      <c r="I8" s="6">
        <v>1.8640000000000001</v>
      </c>
      <c r="J8" s="6">
        <v>2.8570000000000002</v>
      </c>
      <c r="K8" s="6">
        <v>4.5430000000000001</v>
      </c>
      <c r="L8" s="6">
        <v>17.88</v>
      </c>
    </row>
    <row r="9" spans="1:12" x14ac:dyDescent="0.3">
      <c r="A9" s="5" t="s">
        <v>97</v>
      </c>
      <c r="B9" s="5">
        <v>0.78959999999999997</v>
      </c>
      <c r="C9" s="5">
        <v>0.85199999999999998</v>
      </c>
      <c r="D9" s="5">
        <v>0.79759999999999998</v>
      </c>
      <c r="E9" s="5">
        <v>0.83450000000000002</v>
      </c>
      <c r="F9" s="5">
        <v>0.78149999999999997</v>
      </c>
      <c r="G9" s="5">
        <v>0.88759999999999994</v>
      </c>
      <c r="H9" s="5">
        <v>0.77790000000000004</v>
      </c>
      <c r="I9" s="5">
        <v>0.96099999999999997</v>
      </c>
      <c r="J9" s="5">
        <v>0.64600000000000002</v>
      </c>
      <c r="K9" s="5">
        <v>0.376</v>
      </c>
      <c r="L9" s="5">
        <v>0.7319</v>
      </c>
    </row>
    <row r="14" spans="1:12" x14ac:dyDescent="0.3">
      <c r="J14" t="s">
        <v>114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0E736-9A72-4B6E-93BA-FEDF9AFCF88A}">
  <dimension ref="Q1:AA54"/>
  <sheetViews>
    <sheetView zoomScale="70" zoomScaleNormal="70" workbookViewId="0">
      <selection sqref="A1:XFD1"/>
    </sheetView>
  </sheetViews>
  <sheetFormatPr defaultRowHeight="12.45" x14ac:dyDescent="0.3"/>
  <cols>
    <col min="17" max="17" width="44.15234375" bestFit="1" customWidth="1"/>
    <col min="18" max="18" width="18.23046875" bestFit="1" customWidth="1"/>
    <col min="19" max="19" width="15.921875" bestFit="1" customWidth="1"/>
    <col min="20" max="20" width="15.53515625" customWidth="1"/>
    <col min="21" max="21" width="16.53515625" customWidth="1"/>
    <col min="22" max="22" width="17" customWidth="1"/>
    <col min="23" max="23" width="13.61328125" customWidth="1"/>
    <col min="24" max="24" width="13.69140625" customWidth="1"/>
    <col min="25" max="25" width="16" customWidth="1"/>
    <col min="26" max="27" width="14.3828125" customWidth="1"/>
  </cols>
  <sheetData>
    <row r="1" spans="17:27" x14ac:dyDescent="0.3">
      <c r="Q1" s="17" t="s">
        <v>133</v>
      </c>
      <c r="R1" s="18" t="s">
        <v>132</v>
      </c>
      <c r="S1" s="18" t="s">
        <v>124</v>
      </c>
      <c r="T1" s="18" t="s">
        <v>123</v>
      </c>
      <c r="U1" s="18" t="s">
        <v>125</v>
      </c>
      <c r="V1" s="18" t="s">
        <v>126</v>
      </c>
      <c r="W1" s="18" t="s">
        <v>128</v>
      </c>
      <c r="X1" s="18" t="s">
        <v>127</v>
      </c>
      <c r="Y1" s="18" t="s">
        <v>131</v>
      </c>
      <c r="Z1" s="18" t="s">
        <v>129</v>
      </c>
      <c r="AA1" s="18" t="s">
        <v>130</v>
      </c>
    </row>
    <row r="2" spans="17:27" ht="12.9" x14ac:dyDescent="0.35">
      <c r="Q2" s="19" t="s">
        <v>217</v>
      </c>
      <c r="R2" s="8">
        <v>8</v>
      </c>
      <c r="S2" s="9">
        <v>15.2</v>
      </c>
      <c r="T2" s="9">
        <v>36.818904534879067</v>
      </c>
      <c r="U2" s="10">
        <v>1.7889999999999999</v>
      </c>
      <c r="V2" s="9">
        <v>14.26</v>
      </c>
      <c r="W2" s="8">
        <v>2.33</v>
      </c>
      <c r="X2" s="10">
        <v>3.19</v>
      </c>
      <c r="Y2" s="9">
        <v>33.9</v>
      </c>
      <c r="Z2" s="9">
        <v>36.235999999999997</v>
      </c>
      <c r="AA2" s="25">
        <v>18.12</v>
      </c>
    </row>
    <row r="3" spans="17:27" ht="12.9" x14ac:dyDescent="0.35">
      <c r="Q3" s="19" t="s">
        <v>153</v>
      </c>
      <c r="R3" s="8">
        <v>70</v>
      </c>
      <c r="S3" s="9">
        <v>5.6066666666666665</v>
      </c>
      <c r="T3" s="9">
        <v>7.9609302534566098</v>
      </c>
      <c r="U3" s="10">
        <v>0.82799999999999996</v>
      </c>
      <c r="V3" s="9">
        <v>124.777</v>
      </c>
      <c r="W3" s="8">
        <v>20.41</v>
      </c>
      <c r="X3" s="10">
        <v>1.476</v>
      </c>
      <c r="Y3" s="9">
        <v>15.69</v>
      </c>
      <c r="Z3" s="9">
        <v>36.094999999999999</v>
      </c>
      <c r="AA3" s="25">
        <v>18.05</v>
      </c>
    </row>
    <row r="4" spans="17:27" ht="12.9" x14ac:dyDescent="0.35">
      <c r="Q4" s="19" t="s">
        <v>158</v>
      </c>
      <c r="R4" s="8">
        <v>31</v>
      </c>
      <c r="S4" s="9">
        <v>6.9258064516129032</v>
      </c>
      <c r="T4" s="9">
        <v>8.9937944938187826</v>
      </c>
      <c r="U4" s="10">
        <v>0.23499999999999999</v>
      </c>
      <c r="V4" s="9">
        <v>55.258000000000003</v>
      </c>
      <c r="W4" s="8">
        <v>9.0399999999999991</v>
      </c>
      <c r="X4" s="10">
        <v>0.41899999999999998</v>
      </c>
      <c r="Y4" s="9">
        <v>4.46</v>
      </c>
      <c r="Z4" s="9">
        <v>13.496</v>
      </c>
      <c r="AA4" s="25">
        <v>6.75</v>
      </c>
    </row>
    <row r="5" spans="17:27" ht="12.9" x14ac:dyDescent="0.35">
      <c r="Q5" s="19" t="s">
        <v>148</v>
      </c>
      <c r="R5" s="8">
        <v>25</v>
      </c>
      <c r="S5" s="9">
        <v>6.112903225806452</v>
      </c>
      <c r="T5" s="9">
        <v>9.2063433533027954</v>
      </c>
      <c r="U5" s="10">
        <v>0.249</v>
      </c>
      <c r="V5" s="9">
        <v>44.563000000000002</v>
      </c>
      <c r="W5" s="8">
        <v>7.29</v>
      </c>
      <c r="X5" s="10">
        <v>0.44400000000000001</v>
      </c>
      <c r="Y5" s="9">
        <v>4.72</v>
      </c>
      <c r="Z5" s="9">
        <v>12.012</v>
      </c>
      <c r="AA5" s="25">
        <v>6.01</v>
      </c>
    </row>
    <row r="6" spans="17:27" ht="12.9" x14ac:dyDescent="0.35">
      <c r="Q6" s="19" t="s">
        <v>33</v>
      </c>
      <c r="R6" s="8">
        <v>24</v>
      </c>
      <c r="S6" s="9">
        <v>4.3133333333333335</v>
      </c>
      <c r="T6" s="9">
        <v>9.3317848299547954</v>
      </c>
      <c r="U6" s="10">
        <v>0.253</v>
      </c>
      <c r="V6" s="9">
        <v>42.780999999999999</v>
      </c>
      <c r="W6" s="8">
        <v>7</v>
      </c>
      <c r="X6" s="10">
        <v>0.45200000000000001</v>
      </c>
      <c r="Y6" s="9">
        <v>4.8</v>
      </c>
      <c r="Z6" s="9">
        <v>11.798</v>
      </c>
      <c r="AA6" s="25">
        <v>5.9</v>
      </c>
    </row>
    <row r="7" spans="17:27" ht="12.9" x14ac:dyDescent="0.35">
      <c r="Q7" s="19" t="s">
        <v>214</v>
      </c>
      <c r="R7" s="8">
        <v>16</v>
      </c>
      <c r="S7" s="9">
        <v>5.2105263157894735</v>
      </c>
      <c r="T7" s="9">
        <v>9.8558792653644254</v>
      </c>
      <c r="U7" s="10">
        <v>0.307</v>
      </c>
      <c r="V7" s="9">
        <v>28.52</v>
      </c>
      <c r="W7" s="8">
        <v>4.66</v>
      </c>
      <c r="X7" s="10">
        <v>0.54700000000000004</v>
      </c>
      <c r="Y7" s="9">
        <v>5.81</v>
      </c>
      <c r="Z7" s="9">
        <v>10.474</v>
      </c>
      <c r="AA7" s="25">
        <v>5.24</v>
      </c>
    </row>
    <row r="8" spans="17:27" ht="12.9" x14ac:dyDescent="0.35">
      <c r="Q8" s="19" t="s">
        <v>141</v>
      </c>
      <c r="R8" s="8">
        <v>13</v>
      </c>
      <c r="S8" s="9">
        <v>5.54</v>
      </c>
      <c r="T8" s="9">
        <v>9.7071782890608809</v>
      </c>
      <c r="U8" s="10">
        <v>0.222</v>
      </c>
      <c r="V8" s="9">
        <v>23.172999999999998</v>
      </c>
      <c r="W8" s="8">
        <v>3.79</v>
      </c>
      <c r="X8" s="10">
        <v>0.39600000000000002</v>
      </c>
      <c r="Y8" s="9">
        <v>4.21</v>
      </c>
      <c r="Z8" s="9">
        <v>7.9969999999999999</v>
      </c>
      <c r="AA8" s="25">
        <v>4</v>
      </c>
    </row>
    <row r="9" spans="17:27" ht="12.9" x14ac:dyDescent="0.35">
      <c r="Q9" s="19" t="s">
        <v>157</v>
      </c>
      <c r="R9" s="8">
        <v>14</v>
      </c>
      <c r="S9" s="9">
        <v>6.1466666666666665</v>
      </c>
      <c r="T9" s="9">
        <v>9.3837754446981485</v>
      </c>
      <c r="U9" s="10">
        <v>0.13300000000000001</v>
      </c>
      <c r="V9" s="9">
        <v>24.954999999999998</v>
      </c>
      <c r="W9" s="8">
        <v>4.08</v>
      </c>
      <c r="X9" s="10">
        <v>0.23799999999999999</v>
      </c>
      <c r="Y9" s="9">
        <v>2.5299999999999998</v>
      </c>
      <c r="Z9" s="9">
        <v>6.609</v>
      </c>
      <c r="AA9" s="25">
        <v>3.3</v>
      </c>
    </row>
    <row r="10" spans="17:27" ht="12.9" x14ac:dyDescent="0.35">
      <c r="Q10" s="19" t="s">
        <v>151</v>
      </c>
      <c r="R10" s="8">
        <v>17</v>
      </c>
      <c r="S10" s="9">
        <v>5.8947368421052628</v>
      </c>
      <c r="T10" s="9">
        <v>7.1133882986125032</v>
      </c>
      <c r="U10" s="10">
        <v>8.2000000000000003E-2</v>
      </c>
      <c r="V10" s="9">
        <v>30.303000000000001</v>
      </c>
      <c r="W10" s="8">
        <v>4.96</v>
      </c>
      <c r="X10" s="10">
        <v>0.14699999999999999</v>
      </c>
      <c r="Y10" s="9">
        <v>1.56</v>
      </c>
      <c r="Z10" s="9">
        <v>6.5179999999999998</v>
      </c>
      <c r="AA10" s="25">
        <v>3.26</v>
      </c>
    </row>
    <row r="11" spans="17:27" ht="12.9" x14ac:dyDescent="0.35">
      <c r="Q11" s="19" t="s">
        <v>155</v>
      </c>
      <c r="R11" s="8">
        <v>9</v>
      </c>
      <c r="S11" s="9">
        <v>6.1363636363636367</v>
      </c>
      <c r="T11" s="9">
        <v>13.774136893044032</v>
      </c>
      <c r="U11" s="10">
        <v>0.18099999999999999</v>
      </c>
      <c r="V11" s="9">
        <v>16.042999999999999</v>
      </c>
      <c r="W11" s="8">
        <v>2.62</v>
      </c>
      <c r="X11" s="10">
        <v>0.32300000000000001</v>
      </c>
      <c r="Y11" s="9">
        <v>3.43</v>
      </c>
      <c r="Z11" s="9">
        <v>6.0579999999999998</v>
      </c>
      <c r="AA11" s="25">
        <v>3.03</v>
      </c>
    </row>
    <row r="12" spans="17:27" ht="12.9" x14ac:dyDescent="0.35">
      <c r="Q12" s="19" t="s">
        <v>147</v>
      </c>
      <c r="R12" s="8">
        <v>11</v>
      </c>
      <c r="S12" s="9">
        <v>5.6769230769230763</v>
      </c>
      <c r="T12" s="9">
        <v>10.447909879586421</v>
      </c>
      <c r="U12" s="10">
        <v>0.127</v>
      </c>
      <c r="V12" s="9">
        <v>19.608000000000001</v>
      </c>
      <c r="W12" s="8">
        <v>3.21</v>
      </c>
      <c r="X12" s="10">
        <v>0.22700000000000001</v>
      </c>
      <c r="Y12" s="9">
        <v>2.41</v>
      </c>
      <c r="Z12" s="9">
        <v>5.6189999999999998</v>
      </c>
      <c r="AA12" s="25">
        <v>2.81</v>
      </c>
    </row>
    <row r="13" spans="17:27" ht="12.9" x14ac:dyDescent="0.35">
      <c r="Q13" s="19" t="s">
        <v>154</v>
      </c>
      <c r="R13" s="8">
        <v>13</v>
      </c>
      <c r="S13" s="9">
        <v>4.78125</v>
      </c>
      <c r="T13" s="9">
        <v>6.5850357704271696</v>
      </c>
      <c r="U13" s="10">
        <v>5.7000000000000002E-2</v>
      </c>
      <c r="V13" s="9">
        <v>23.172999999999998</v>
      </c>
      <c r="W13" s="8">
        <v>3.79</v>
      </c>
      <c r="X13" s="10">
        <v>0.10100000000000001</v>
      </c>
      <c r="Y13" s="9">
        <v>1.07</v>
      </c>
      <c r="Z13" s="9">
        <v>4.8630000000000004</v>
      </c>
      <c r="AA13" s="25">
        <v>2.4300000000000002</v>
      </c>
    </row>
    <row r="14" spans="17:27" ht="12.9" x14ac:dyDescent="0.35">
      <c r="Q14" s="19" t="s">
        <v>190</v>
      </c>
      <c r="R14" s="8">
        <v>11</v>
      </c>
      <c r="S14" s="9">
        <v>5.5625</v>
      </c>
      <c r="T14" s="9">
        <v>7.4961978196282697</v>
      </c>
      <c r="U14" s="10">
        <v>7.9000000000000001E-2</v>
      </c>
      <c r="V14" s="9">
        <v>19.608000000000001</v>
      </c>
      <c r="W14" s="8">
        <v>3.21</v>
      </c>
      <c r="X14" s="10">
        <v>0.14000000000000001</v>
      </c>
      <c r="Y14" s="9">
        <v>1.49</v>
      </c>
      <c r="Z14" s="9">
        <v>4.6980000000000004</v>
      </c>
      <c r="AA14" s="25">
        <v>2.35</v>
      </c>
    </row>
    <row r="15" spans="17:27" ht="12.9" x14ac:dyDescent="0.35">
      <c r="Q15" s="19" t="s">
        <v>136</v>
      </c>
      <c r="R15" s="8">
        <v>9</v>
      </c>
      <c r="S15" s="9">
        <v>6.1545454545454552</v>
      </c>
      <c r="T15" s="9">
        <v>9.6592581825590305</v>
      </c>
      <c r="U15" s="10">
        <v>8.5000000000000006E-2</v>
      </c>
      <c r="V15" s="9">
        <v>16.042999999999999</v>
      </c>
      <c r="W15" s="8">
        <v>2.62</v>
      </c>
      <c r="X15" s="10">
        <v>0.151</v>
      </c>
      <c r="Y15" s="9">
        <v>1.61</v>
      </c>
      <c r="Z15" s="9">
        <v>4.2320000000000002</v>
      </c>
      <c r="AA15" s="25">
        <v>2.12</v>
      </c>
    </row>
    <row r="16" spans="17:27" ht="12.9" x14ac:dyDescent="0.35">
      <c r="Q16" s="19" t="s">
        <v>138</v>
      </c>
      <c r="R16" s="8">
        <v>8</v>
      </c>
      <c r="S16" s="9">
        <v>7</v>
      </c>
      <c r="T16" s="9">
        <v>7.4444724631234038</v>
      </c>
      <c r="U16" s="10">
        <v>3.9E-2</v>
      </c>
      <c r="V16" s="9">
        <v>14.26</v>
      </c>
      <c r="W16" s="8">
        <v>2.33</v>
      </c>
      <c r="X16" s="10">
        <v>6.9000000000000006E-2</v>
      </c>
      <c r="Y16" s="9">
        <v>0.74</v>
      </c>
      <c r="Z16" s="9">
        <v>3.0710000000000002</v>
      </c>
      <c r="AA16" s="25">
        <v>1.54</v>
      </c>
    </row>
    <row r="17" spans="17:27" ht="12.9" x14ac:dyDescent="0.35">
      <c r="Q17" s="19" t="s">
        <v>178</v>
      </c>
      <c r="R17" s="8">
        <v>1</v>
      </c>
      <c r="S17" s="9">
        <v>16</v>
      </c>
      <c r="T17" s="9">
        <v>40.489017522578173</v>
      </c>
      <c r="U17" s="10">
        <v>0.129</v>
      </c>
      <c r="V17" s="9">
        <v>1.7829999999999999</v>
      </c>
      <c r="W17" s="8">
        <v>0.28999999999999998</v>
      </c>
      <c r="X17" s="10">
        <v>0.23</v>
      </c>
      <c r="Y17" s="9">
        <v>2.44</v>
      </c>
      <c r="Z17" s="9">
        <v>2.7309999999999999</v>
      </c>
      <c r="AA17" s="25">
        <v>1.37</v>
      </c>
    </row>
    <row r="18" spans="17:27" ht="12.9" x14ac:dyDescent="0.35">
      <c r="Q18" s="19" t="s">
        <v>139</v>
      </c>
      <c r="R18" s="8">
        <v>6</v>
      </c>
      <c r="S18" s="9">
        <v>4.7857142857142856</v>
      </c>
      <c r="T18" s="9">
        <v>8.3033407453085974</v>
      </c>
      <c r="U18" s="10">
        <v>4.2000000000000003E-2</v>
      </c>
      <c r="V18" s="9">
        <v>10.695</v>
      </c>
      <c r="W18" s="8">
        <v>1.75</v>
      </c>
      <c r="X18" s="10">
        <v>7.4999999999999997E-2</v>
      </c>
      <c r="Y18" s="9">
        <v>0.8</v>
      </c>
      <c r="Z18" s="9">
        <v>2.5510000000000002</v>
      </c>
      <c r="AA18" s="25">
        <v>1.28</v>
      </c>
    </row>
    <row r="19" spans="17:27" ht="12.9" x14ac:dyDescent="0.35">
      <c r="Q19" s="19" t="s">
        <v>170</v>
      </c>
      <c r="R19" s="8">
        <v>6</v>
      </c>
      <c r="S19" s="9">
        <v>6</v>
      </c>
      <c r="T19" s="9">
        <v>7.549249467325569</v>
      </c>
      <c r="U19" s="10">
        <v>3.2000000000000001E-2</v>
      </c>
      <c r="V19" s="9">
        <v>10.695</v>
      </c>
      <c r="W19" s="8">
        <v>1.75</v>
      </c>
      <c r="X19" s="10">
        <v>5.6000000000000001E-2</v>
      </c>
      <c r="Y19" s="9">
        <v>0.6</v>
      </c>
      <c r="Z19" s="9">
        <v>2.347</v>
      </c>
      <c r="AA19" s="25">
        <v>1.17</v>
      </c>
    </row>
    <row r="20" spans="17:27" ht="12.9" x14ac:dyDescent="0.35">
      <c r="Q20" s="19" t="s">
        <v>193</v>
      </c>
      <c r="R20" s="8">
        <v>4</v>
      </c>
      <c r="S20" s="9">
        <v>7</v>
      </c>
      <c r="T20" s="9">
        <v>8.8744796268040851</v>
      </c>
      <c r="U20" s="10">
        <v>4.1000000000000002E-2</v>
      </c>
      <c r="V20" s="9">
        <v>7.13</v>
      </c>
      <c r="W20" s="8">
        <v>1.17</v>
      </c>
      <c r="X20" s="10">
        <v>7.1999999999999995E-2</v>
      </c>
      <c r="Y20" s="9">
        <v>0.77</v>
      </c>
      <c r="Z20" s="9">
        <v>1.9339999999999999</v>
      </c>
      <c r="AA20" s="25">
        <v>0.97</v>
      </c>
    </row>
    <row r="21" spans="17:27" ht="12.9" x14ac:dyDescent="0.35">
      <c r="Q21" s="19" t="s">
        <v>201</v>
      </c>
      <c r="R21" s="8">
        <v>2</v>
      </c>
      <c r="S21" s="9">
        <v>5.875</v>
      </c>
      <c r="T21" s="9">
        <v>11.053310797732133</v>
      </c>
      <c r="U21" s="8">
        <v>4.8000000000000001E-2</v>
      </c>
      <c r="V21" s="8">
        <v>3.5649999999999999</v>
      </c>
      <c r="W21" s="8">
        <v>0.57999999999999996</v>
      </c>
      <c r="X21" s="8">
        <v>8.5999999999999993E-2</v>
      </c>
      <c r="Y21" s="8">
        <v>0.91</v>
      </c>
      <c r="Z21" s="8">
        <v>1.4970000000000001</v>
      </c>
      <c r="AA21" s="8">
        <v>0.75</v>
      </c>
    </row>
    <row r="22" spans="17:27" ht="12.9" x14ac:dyDescent="0.35">
      <c r="Q22" s="19" t="s">
        <v>137</v>
      </c>
      <c r="R22" s="8">
        <v>2</v>
      </c>
      <c r="S22" s="9">
        <v>5.666666666666667</v>
      </c>
      <c r="T22" s="9">
        <v>13.199249947087855</v>
      </c>
      <c r="U22" s="8">
        <v>4.4999999999999998E-2</v>
      </c>
      <c r="V22" s="8">
        <v>3.5649999999999999</v>
      </c>
      <c r="W22" s="8">
        <v>0.57999999999999996</v>
      </c>
      <c r="X22" s="8">
        <v>0.08</v>
      </c>
      <c r="Y22" s="8">
        <v>0.85</v>
      </c>
      <c r="Z22" s="8">
        <v>1.429</v>
      </c>
      <c r="AA22" s="8">
        <v>0.71</v>
      </c>
    </row>
    <row r="23" spans="17:27" ht="12.9" x14ac:dyDescent="0.35">
      <c r="Q23" s="19" t="s">
        <v>162</v>
      </c>
      <c r="R23" s="8">
        <v>2</v>
      </c>
      <c r="S23" s="9">
        <v>7</v>
      </c>
      <c r="T23" s="9">
        <v>14.117043452251117</v>
      </c>
      <c r="U23" s="8">
        <v>4.2000000000000003E-2</v>
      </c>
      <c r="V23" s="8">
        <v>3.5649999999999999</v>
      </c>
      <c r="W23" s="8">
        <v>0.57999999999999996</v>
      </c>
      <c r="X23" s="8">
        <v>7.4999999999999997E-2</v>
      </c>
      <c r="Y23" s="8">
        <v>0.8</v>
      </c>
      <c r="Z23" s="8">
        <v>1.3819999999999999</v>
      </c>
      <c r="AA23" s="8">
        <v>0.69</v>
      </c>
    </row>
    <row r="24" spans="17:27" ht="12.9" x14ac:dyDescent="0.35">
      <c r="Q24" s="19" t="s">
        <v>175</v>
      </c>
      <c r="R24" s="8">
        <v>2</v>
      </c>
      <c r="S24" s="9">
        <v>8.5</v>
      </c>
      <c r="T24" s="9">
        <v>13.496339174192725</v>
      </c>
      <c r="U24" s="8">
        <v>3.4000000000000002E-2</v>
      </c>
      <c r="V24" s="8">
        <v>3.5649999999999999</v>
      </c>
      <c r="W24" s="8">
        <v>0.57999999999999996</v>
      </c>
      <c r="X24" s="8">
        <v>0.06</v>
      </c>
      <c r="Y24" s="8">
        <v>0.64</v>
      </c>
      <c r="Z24" s="8">
        <v>1.22</v>
      </c>
      <c r="AA24" s="8">
        <v>0.61</v>
      </c>
    </row>
    <row r="25" spans="17:27" ht="12.9" x14ac:dyDescent="0.35">
      <c r="Q25" s="19" t="s">
        <v>171</v>
      </c>
      <c r="R25" s="8">
        <v>3</v>
      </c>
      <c r="S25" s="9">
        <v>4.166666666666667</v>
      </c>
      <c r="T25" s="9">
        <v>5.7932399285449909</v>
      </c>
      <c r="U25" s="8">
        <v>8.0000000000000002E-3</v>
      </c>
      <c r="V25" s="8">
        <v>5.3479999999999999</v>
      </c>
      <c r="W25" s="8">
        <v>0.87</v>
      </c>
      <c r="X25" s="8">
        <v>1.4E-2</v>
      </c>
      <c r="Y25" s="8">
        <v>0.15</v>
      </c>
      <c r="Z25" s="8">
        <v>1.0269999999999999</v>
      </c>
      <c r="AA25" s="8">
        <v>0.51</v>
      </c>
    </row>
    <row r="26" spans="17:27" ht="12.9" x14ac:dyDescent="0.35">
      <c r="Q26" s="19" t="s">
        <v>216</v>
      </c>
      <c r="R26" s="8">
        <v>2</v>
      </c>
      <c r="S26" s="9">
        <v>5</v>
      </c>
      <c r="T26" s="9">
        <v>9.0718317562380353</v>
      </c>
      <c r="U26" s="8">
        <v>1.6E-2</v>
      </c>
      <c r="V26" s="8">
        <v>3.5649999999999999</v>
      </c>
      <c r="W26" s="8">
        <v>0.57999999999999996</v>
      </c>
      <c r="X26" s="8">
        <v>2.9000000000000001E-2</v>
      </c>
      <c r="Y26" s="8">
        <v>0.3</v>
      </c>
      <c r="Z26" s="8">
        <v>0.88600000000000001</v>
      </c>
      <c r="AA26" s="8">
        <v>0.44</v>
      </c>
    </row>
    <row r="27" spans="17:27" ht="12.9" x14ac:dyDescent="0.35">
      <c r="Q27" s="19" t="s">
        <v>215</v>
      </c>
      <c r="R27" s="8">
        <v>2</v>
      </c>
      <c r="S27" s="9">
        <v>4.666666666666667</v>
      </c>
      <c r="T27" s="9">
        <v>7.703099245647735</v>
      </c>
      <c r="U27" s="8">
        <v>1.4E-2</v>
      </c>
      <c r="V27" s="8">
        <v>3.5649999999999999</v>
      </c>
      <c r="W27" s="8">
        <v>0.57999999999999996</v>
      </c>
      <c r="X27" s="8">
        <v>2.5999999999999999E-2</v>
      </c>
      <c r="Y27" s="8">
        <v>0.27</v>
      </c>
      <c r="Z27" s="8">
        <v>0.85399999999999998</v>
      </c>
      <c r="AA27" s="8">
        <v>0.43</v>
      </c>
    </row>
    <row r="28" spans="17:27" ht="12.9" x14ac:dyDescent="0.35">
      <c r="Q28" s="19" t="s">
        <v>203</v>
      </c>
      <c r="R28" s="8">
        <v>2</v>
      </c>
      <c r="S28" s="9">
        <v>6.25</v>
      </c>
      <c r="T28" s="9">
        <v>7.9736626489039564</v>
      </c>
      <c r="U28" s="8">
        <v>1.0999999999999999E-2</v>
      </c>
      <c r="V28" s="8">
        <v>3.5649999999999999</v>
      </c>
      <c r="W28" s="8">
        <v>0.57999999999999996</v>
      </c>
      <c r="X28" s="8">
        <v>1.9E-2</v>
      </c>
      <c r="Y28" s="8">
        <v>0.2</v>
      </c>
      <c r="Z28" s="8">
        <v>0.78600000000000003</v>
      </c>
      <c r="AA28" s="8">
        <v>0.39</v>
      </c>
    </row>
    <row r="29" spans="17:27" ht="12.9" x14ac:dyDescent="0.35">
      <c r="Q29" s="19" t="s">
        <v>202</v>
      </c>
      <c r="R29" s="8">
        <v>2</v>
      </c>
      <c r="S29" s="9">
        <v>6.5</v>
      </c>
      <c r="T29" s="9">
        <v>8.1964795692326113</v>
      </c>
      <c r="U29" s="8">
        <v>1.0999999999999999E-2</v>
      </c>
      <c r="V29" s="8">
        <v>3.5649999999999999</v>
      </c>
      <c r="W29" s="8">
        <v>0.57999999999999996</v>
      </c>
      <c r="X29" s="8">
        <v>1.9E-2</v>
      </c>
      <c r="Y29" s="8">
        <v>0.2</v>
      </c>
      <c r="Z29" s="8">
        <v>0.78500000000000003</v>
      </c>
      <c r="AA29" s="8">
        <v>0.39</v>
      </c>
    </row>
    <row r="30" spans="17:27" ht="12.9" x14ac:dyDescent="0.35">
      <c r="Q30" s="19" t="s">
        <v>156</v>
      </c>
      <c r="R30" s="8">
        <v>1</v>
      </c>
      <c r="S30" s="9">
        <v>3.5</v>
      </c>
      <c r="T30" s="9">
        <v>18.175494501094448</v>
      </c>
      <c r="U30" s="8">
        <v>2.5999999999999999E-2</v>
      </c>
      <c r="V30" s="8">
        <v>1.7829999999999999</v>
      </c>
      <c r="W30" s="8">
        <v>0.28999999999999998</v>
      </c>
      <c r="X30" s="8">
        <v>4.5999999999999999E-2</v>
      </c>
      <c r="Y30" s="8">
        <v>0.49</v>
      </c>
      <c r="Z30" s="8">
        <v>0.78300000000000003</v>
      </c>
      <c r="AA30" s="8">
        <v>0.39</v>
      </c>
    </row>
    <row r="31" spans="17:27" ht="12.9" x14ac:dyDescent="0.35">
      <c r="Q31" s="19" t="s">
        <v>146</v>
      </c>
      <c r="R31" s="8">
        <v>2</v>
      </c>
      <c r="S31" s="9">
        <v>5.35</v>
      </c>
      <c r="T31" s="9">
        <v>7.0505639789709633</v>
      </c>
      <c r="U31" s="8">
        <v>8.0000000000000002E-3</v>
      </c>
      <c r="V31" s="8">
        <v>3.5649999999999999</v>
      </c>
      <c r="W31" s="8">
        <v>0.57999999999999996</v>
      </c>
      <c r="X31" s="8">
        <v>1.4999999999999999E-2</v>
      </c>
      <c r="Y31" s="8">
        <v>0.16</v>
      </c>
      <c r="Z31" s="8">
        <v>0.74299999999999999</v>
      </c>
      <c r="AA31" s="8">
        <v>0.37</v>
      </c>
    </row>
    <row r="32" spans="17:27" ht="12.9" x14ac:dyDescent="0.35">
      <c r="Q32" s="19" t="s">
        <v>196</v>
      </c>
      <c r="R32" s="8">
        <v>2</v>
      </c>
      <c r="S32" s="9">
        <v>5.75</v>
      </c>
      <c r="T32" s="9">
        <v>7.1778879334444792</v>
      </c>
      <c r="U32" s="8">
        <v>8.0000000000000002E-3</v>
      </c>
      <c r="V32" s="8">
        <v>3.5649999999999999</v>
      </c>
      <c r="W32" s="8">
        <v>0.57999999999999996</v>
      </c>
      <c r="X32" s="8">
        <v>1.4999999999999999E-2</v>
      </c>
      <c r="Y32" s="8">
        <v>0.16</v>
      </c>
      <c r="Z32" s="8">
        <v>0.73799999999999999</v>
      </c>
      <c r="AA32" s="8">
        <v>0.37</v>
      </c>
    </row>
    <row r="33" spans="17:27" ht="12.9" x14ac:dyDescent="0.35">
      <c r="Q33" s="19" t="s">
        <v>134</v>
      </c>
      <c r="R33" s="8">
        <v>2</v>
      </c>
      <c r="S33" s="9">
        <v>3.75</v>
      </c>
      <c r="T33" s="9">
        <v>6.6208456326228458</v>
      </c>
      <c r="U33" s="8">
        <v>7.0000000000000001E-3</v>
      </c>
      <c r="V33" s="8">
        <v>3.5649999999999999</v>
      </c>
      <c r="W33" s="8">
        <v>0.57999999999999996</v>
      </c>
      <c r="X33" s="8">
        <v>1.2E-2</v>
      </c>
      <c r="Y33" s="8">
        <v>0.13</v>
      </c>
      <c r="Z33" s="8">
        <v>0.71399999999999997</v>
      </c>
      <c r="AA33" s="8">
        <v>0.36</v>
      </c>
    </row>
    <row r="34" spans="17:27" ht="12.9" x14ac:dyDescent="0.35">
      <c r="Q34" s="19" t="s">
        <v>112</v>
      </c>
      <c r="R34" s="8">
        <v>2</v>
      </c>
      <c r="S34" s="9">
        <v>6.5</v>
      </c>
      <c r="T34" s="9">
        <v>5.7614089399266115</v>
      </c>
      <c r="U34" s="8">
        <v>5.0000000000000001E-3</v>
      </c>
      <c r="V34" s="8">
        <v>3.5649999999999999</v>
      </c>
      <c r="W34" s="8">
        <v>0.57999999999999996</v>
      </c>
      <c r="X34" s="8">
        <v>8.9999999999999993E-3</v>
      </c>
      <c r="Y34" s="8">
        <v>0.1</v>
      </c>
      <c r="Z34" s="8">
        <v>0.68200000000000005</v>
      </c>
      <c r="AA34" s="8">
        <v>0.34</v>
      </c>
    </row>
    <row r="35" spans="17:27" ht="12.9" x14ac:dyDescent="0.35">
      <c r="Q35" s="19" t="s">
        <v>210</v>
      </c>
      <c r="R35" s="8">
        <v>1</v>
      </c>
      <c r="S35" s="9">
        <v>7.75</v>
      </c>
      <c r="T35" s="9">
        <v>8.2919725350877478</v>
      </c>
      <c r="U35" s="8">
        <v>1.0999999999999999E-2</v>
      </c>
      <c r="V35" s="8">
        <v>1.7829999999999999</v>
      </c>
      <c r="W35" s="8">
        <v>0.28999999999999998</v>
      </c>
      <c r="X35" s="8">
        <v>1.9E-2</v>
      </c>
      <c r="Y35" s="8">
        <v>0.21</v>
      </c>
      <c r="Z35" s="8">
        <v>0.497</v>
      </c>
      <c r="AA35" s="8">
        <v>0.25</v>
      </c>
    </row>
    <row r="36" spans="17:27" ht="12.9" x14ac:dyDescent="0.35">
      <c r="Q36" s="19" t="s">
        <v>135</v>
      </c>
      <c r="R36" s="8">
        <v>1</v>
      </c>
      <c r="S36" s="9">
        <v>3.2</v>
      </c>
      <c r="T36" s="9">
        <v>6.9232400244974475</v>
      </c>
      <c r="U36" s="8">
        <v>8.0000000000000002E-3</v>
      </c>
      <c r="V36" s="8">
        <v>1.7829999999999999</v>
      </c>
      <c r="W36" s="8">
        <v>0.28999999999999998</v>
      </c>
      <c r="X36" s="8">
        <v>1.2999999999999999E-2</v>
      </c>
      <c r="Y36" s="8">
        <v>0.14000000000000001</v>
      </c>
      <c r="Z36" s="8">
        <v>0.434</v>
      </c>
      <c r="AA36" s="8">
        <v>0.22</v>
      </c>
    </row>
    <row r="37" spans="17:27" ht="12.9" x14ac:dyDescent="0.35">
      <c r="Q37" s="19" t="s">
        <v>186</v>
      </c>
      <c r="R37" s="8">
        <v>1</v>
      </c>
      <c r="S37" s="9">
        <v>6.75</v>
      </c>
      <c r="T37" s="9">
        <v>6.6526766212412252</v>
      </c>
      <c r="U37" s="8">
        <v>7.0000000000000001E-3</v>
      </c>
      <c r="V37" s="8">
        <v>1.7829999999999999</v>
      </c>
      <c r="W37" s="8">
        <v>0.28999999999999998</v>
      </c>
      <c r="X37" s="8">
        <v>1.2E-2</v>
      </c>
      <c r="Y37" s="8">
        <v>0.13</v>
      </c>
      <c r="Z37" s="8">
        <v>0.42399999999999999</v>
      </c>
      <c r="AA37" s="8">
        <v>0.21</v>
      </c>
    </row>
    <row r="38" spans="17:27" ht="12.9" x14ac:dyDescent="0.35">
      <c r="Q38" s="19" t="s">
        <v>212</v>
      </c>
      <c r="R38" s="8">
        <v>1</v>
      </c>
      <c r="S38" s="9">
        <v>5</v>
      </c>
      <c r="T38" s="9">
        <v>9.3901416424218258</v>
      </c>
      <c r="U38" s="8">
        <v>7.0000000000000001E-3</v>
      </c>
      <c r="V38" s="8">
        <v>1.7829999999999999</v>
      </c>
      <c r="W38" s="8">
        <v>0.28999999999999998</v>
      </c>
      <c r="X38" s="8">
        <v>1.2E-2</v>
      </c>
      <c r="Y38" s="8">
        <v>0.13</v>
      </c>
      <c r="Z38" s="8">
        <v>0.42299999999999999</v>
      </c>
      <c r="AA38" s="8">
        <v>0.21</v>
      </c>
    </row>
    <row r="39" spans="17:27" ht="12.9" x14ac:dyDescent="0.35">
      <c r="Q39" s="19" t="s">
        <v>208</v>
      </c>
      <c r="R39" s="8">
        <v>1</v>
      </c>
      <c r="S39" s="9">
        <v>5.5</v>
      </c>
      <c r="T39" s="9">
        <v>8.0850711090682825</v>
      </c>
      <c r="U39" s="8">
        <v>5.0000000000000001E-3</v>
      </c>
      <c r="V39" s="8">
        <v>1.7829999999999999</v>
      </c>
      <c r="W39" s="8">
        <v>0.28999999999999998</v>
      </c>
      <c r="X39" s="8">
        <v>8.9999999999999993E-3</v>
      </c>
      <c r="Y39" s="8">
        <v>0.1</v>
      </c>
      <c r="Z39" s="8">
        <v>0.38900000000000001</v>
      </c>
      <c r="AA39" s="8">
        <v>0.19</v>
      </c>
    </row>
    <row r="40" spans="17:27" ht="12.9" x14ac:dyDescent="0.35">
      <c r="Q40" s="19" t="s">
        <v>204</v>
      </c>
      <c r="R40" s="8">
        <v>1</v>
      </c>
      <c r="S40" s="9">
        <v>4.5</v>
      </c>
      <c r="T40" s="9">
        <v>5.3635215821968725</v>
      </c>
      <c r="U40" s="8">
        <v>5.0000000000000001E-3</v>
      </c>
      <c r="V40" s="8">
        <v>1.7829999999999999</v>
      </c>
      <c r="W40" s="8">
        <v>0.28999999999999998</v>
      </c>
      <c r="X40" s="8">
        <v>8.0000000000000002E-3</v>
      </c>
      <c r="Y40" s="8">
        <v>0.09</v>
      </c>
      <c r="Z40" s="8">
        <v>0.377</v>
      </c>
      <c r="AA40" s="8">
        <v>0.19</v>
      </c>
    </row>
    <row r="41" spans="17:27" ht="12.9" x14ac:dyDescent="0.35">
      <c r="Q41" s="19" t="s">
        <v>218</v>
      </c>
      <c r="R41" s="8">
        <v>1</v>
      </c>
      <c r="S41" s="9">
        <v>2.7</v>
      </c>
      <c r="T41" s="9">
        <v>7.4802823253190809</v>
      </c>
      <c r="U41" s="8">
        <v>4.0000000000000001E-3</v>
      </c>
      <c r="V41" s="8">
        <v>1.7829999999999999</v>
      </c>
      <c r="W41" s="8">
        <v>0.28999999999999998</v>
      </c>
      <c r="X41" s="8">
        <v>8.0000000000000002E-3</v>
      </c>
      <c r="Y41" s="8">
        <v>0.08</v>
      </c>
      <c r="Z41" s="8">
        <v>0.375</v>
      </c>
      <c r="AA41" s="8">
        <v>0.19</v>
      </c>
    </row>
    <row r="42" spans="17:27" ht="12.9" x14ac:dyDescent="0.35">
      <c r="Q42" s="19" t="s">
        <v>213</v>
      </c>
      <c r="R42" s="8">
        <v>1</v>
      </c>
      <c r="S42" s="9">
        <v>5.5</v>
      </c>
      <c r="T42" s="9">
        <v>7.2574654049904277</v>
      </c>
      <c r="U42" s="8">
        <v>4.0000000000000001E-3</v>
      </c>
      <c r="V42" s="8">
        <v>1.7829999999999999</v>
      </c>
      <c r="W42" s="8">
        <v>0.28999999999999998</v>
      </c>
      <c r="X42" s="8">
        <v>7.0000000000000001E-3</v>
      </c>
      <c r="Y42" s="8">
        <v>0.08</v>
      </c>
      <c r="Z42" s="8">
        <v>0.37</v>
      </c>
      <c r="AA42" s="8">
        <v>0.18</v>
      </c>
    </row>
    <row r="43" spans="17:27" ht="12.9" x14ac:dyDescent="0.35">
      <c r="Q43" s="19" t="s">
        <v>197</v>
      </c>
      <c r="R43" s="8">
        <v>1</v>
      </c>
      <c r="S43" s="9">
        <v>6.5</v>
      </c>
      <c r="T43" s="9">
        <v>6.8436625529514998</v>
      </c>
      <c r="U43" s="8">
        <v>4.0000000000000001E-3</v>
      </c>
      <c r="V43" s="8">
        <v>1.7829999999999999</v>
      </c>
      <c r="W43" s="8">
        <v>0.28999999999999998</v>
      </c>
      <c r="X43" s="8">
        <v>7.0000000000000001E-3</v>
      </c>
      <c r="Y43" s="8">
        <v>7.0000000000000007E-2</v>
      </c>
      <c r="Z43" s="8">
        <v>0.36099999999999999</v>
      </c>
      <c r="AA43" s="8">
        <v>0.18</v>
      </c>
    </row>
    <row r="44" spans="17:27" ht="12.9" x14ac:dyDescent="0.35">
      <c r="Q44" s="19" t="s">
        <v>206</v>
      </c>
      <c r="R44" s="8">
        <v>1</v>
      </c>
      <c r="S44" s="9">
        <v>7</v>
      </c>
      <c r="T44" s="9">
        <v>6.6845076098596046</v>
      </c>
      <c r="U44" s="8">
        <v>4.0000000000000001E-3</v>
      </c>
      <c r="V44" s="8">
        <v>1.7829999999999999</v>
      </c>
      <c r="W44" s="8">
        <v>0.28999999999999998</v>
      </c>
      <c r="X44" s="8">
        <v>6.0000000000000001E-3</v>
      </c>
      <c r="Y44" s="8">
        <v>7.0000000000000007E-2</v>
      </c>
      <c r="Z44" s="8">
        <v>0.35799999999999998</v>
      </c>
      <c r="AA44" s="8">
        <v>0.18</v>
      </c>
    </row>
    <row r="45" spans="17:27" ht="12.9" x14ac:dyDescent="0.35">
      <c r="Q45" s="19" t="s">
        <v>182</v>
      </c>
      <c r="R45" s="8">
        <v>1</v>
      </c>
      <c r="S45" s="9">
        <v>5</v>
      </c>
      <c r="T45" s="9">
        <v>6.6526766212412252</v>
      </c>
      <c r="U45" s="8">
        <v>3.0000000000000001E-3</v>
      </c>
      <c r="V45" s="8">
        <v>1.7829999999999999</v>
      </c>
      <c r="W45" s="8">
        <v>0.28999999999999998</v>
      </c>
      <c r="X45" s="8">
        <v>6.0000000000000001E-3</v>
      </c>
      <c r="Y45" s="8">
        <v>7.0000000000000007E-2</v>
      </c>
      <c r="Z45" s="8">
        <v>0.35699999999999998</v>
      </c>
      <c r="AA45" s="8">
        <v>0.18</v>
      </c>
    </row>
    <row r="46" spans="17:27" ht="12.9" x14ac:dyDescent="0.35">
      <c r="Q46" s="19" t="s">
        <v>207</v>
      </c>
      <c r="R46" s="8">
        <v>1</v>
      </c>
      <c r="S46" s="9">
        <v>4.5</v>
      </c>
      <c r="T46" s="9">
        <v>6.5253526667677093</v>
      </c>
      <c r="U46" s="8">
        <v>3.0000000000000001E-3</v>
      </c>
      <c r="V46" s="8">
        <v>1.7829999999999999</v>
      </c>
      <c r="W46" s="8">
        <v>0.28999999999999998</v>
      </c>
      <c r="X46" s="8">
        <v>6.0000000000000001E-3</v>
      </c>
      <c r="Y46" s="8">
        <v>0.06</v>
      </c>
      <c r="Z46" s="8">
        <v>0.35499999999999998</v>
      </c>
      <c r="AA46" s="8">
        <v>0.18</v>
      </c>
    </row>
    <row r="47" spans="17:27" ht="12.9" x14ac:dyDescent="0.35">
      <c r="Q47" s="19" t="s">
        <v>167</v>
      </c>
      <c r="R47" s="8">
        <v>1</v>
      </c>
      <c r="S47" s="9">
        <v>6</v>
      </c>
      <c r="T47" s="9">
        <v>6.366197723675814</v>
      </c>
      <c r="U47" s="8">
        <v>3.0000000000000001E-3</v>
      </c>
      <c r="V47" s="8">
        <v>1.7829999999999999</v>
      </c>
      <c r="W47" s="8">
        <v>0.28999999999999998</v>
      </c>
      <c r="X47" s="8">
        <v>6.0000000000000001E-3</v>
      </c>
      <c r="Y47" s="8">
        <v>0.06</v>
      </c>
      <c r="Z47" s="8">
        <v>0.35199999999999998</v>
      </c>
      <c r="AA47" s="8">
        <v>0.18</v>
      </c>
    </row>
    <row r="48" spans="17:27" ht="12.9" x14ac:dyDescent="0.35">
      <c r="Q48" s="19" t="s">
        <v>211</v>
      </c>
      <c r="R48" s="8">
        <v>1</v>
      </c>
      <c r="S48" s="9">
        <v>4.5</v>
      </c>
      <c r="T48" s="9">
        <v>6.2070427805839179</v>
      </c>
      <c r="U48" s="8">
        <v>3.0000000000000001E-3</v>
      </c>
      <c r="V48" s="8">
        <v>1.7829999999999999</v>
      </c>
      <c r="W48" s="8">
        <v>0.28999999999999998</v>
      </c>
      <c r="X48" s="8">
        <v>5.0000000000000001E-3</v>
      </c>
      <c r="Y48" s="8">
        <v>0.06</v>
      </c>
      <c r="Z48" s="8">
        <v>0.34899999999999998</v>
      </c>
      <c r="AA48" s="8">
        <v>0.17</v>
      </c>
    </row>
    <row r="49" spans="17:27" ht="12.9" x14ac:dyDescent="0.35">
      <c r="Q49" s="19" t="s">
        <v>209</v>
      </c>
      <c r="R49" s="8">
        <v>1</v>
      </c>
      <c r="S49" s="9">
        <v>7</v>
      </c>
      <c r="T49" s="9">
        <v>6.2388737692022982</v>
      </c>
      <c r="U49" s="8">
        <v>3.0000000000000001E-3</v>
      </c>
      <c r="V49" s="8">
        <v>1.7829999999999999</v>
      </c>
      <c r="W49" s="8">
        <v>0.28999999999999998</v>
      </c>
      <c r="X49" s="8">
        <v>5.0000000000000001E-3</v>
      </c>
      <c r="Y49" s="8">
        <v>0.06</v>
      </c>
      <c r="Z49" s="8">
        <v>0.34899999999999998</v>
      </c>
      <c r="AA49" s="8">
        <v>0.17</v>
      </c>
    </row>
    <row r="50" spans="17:27" ht="12.9" x14ac:dyDescent="0.35">
      <c r="Q50" s="19" t="s">
        <v>185</v>
      </c>
      <c r="R50" s="8">
        <v>1</v>
      </c>
      <c r="S50" s="9">
        <v>4.2</v>
      </c>
      <c r="T50" s="9">
        <v>6.1115498147287806</v>
      </c>
      <c r="U50" s="8">
        <v>3.0000000000000001E-3</v>
      </c>
      <c r="V50" s="8">
        <v>1.7829999999999999</v>
      </c>
      <c r="W50" s="8">
        <v>0.28999999999999998</v>
      </c>
      <c r="X50" s="8">
        <v>5.0000000000000001E-3</v>
      </c>
      <c r="Y50" s="8">
        <v>0.06</v>
      </c>
      <c r="Z50" s="8">
        <v>0.34699999999999998</v>
      </c>
      <c r="AA50" s="8">
        <v>0.17</v>
      </c>
    </row>
    <row r="51" spans="17:27" ht="12.9" x14ac:dyDescent="0.35">
      <c r="Q51" s="19" t="s">
        <v>181</v>
      </c>
      <c r="R51" s="8">
        <v>1</v>
      </c>
      <c r="S51" s="9">
        <v>5</v>
      </c>
      <c r="T51" s="9">
        <v>6.0160568488736432</v>
      </c>
      <c r="U51" s="8">
        <v>3.0000000000000001E-3</v>
      </c>
      <c r="V51" s="8">
        <v>1.7829999999999999</v>
      </c>
      <c r="W51" s="8">
        <v>0.28999999999999998</v>
      </c>
      <c r="X51" s="8">
        <v>5.0000000000000001E-3</v>
      </c>
      <c r="Y51" s="8">
        <v>0.05</v>
      </c>
      <c r="Z51" s="8">
        <v>0.34499999999999997</v>
      </c>
      <c r="AA51" s="8">
        <v>0.17</v>
      </c>
    </row>
    <row r="52" spans="17:27" ht="12.9" x14ac:dyDescent="0.35">
      <c r="Q52" s="19" t="s">
        <v>205</v>
      </c>
      <c r="R52" s="8">
        <v>1</v>
      </c>
      <c r="S52" s="9">
        <v>4.5</v>
      </c>
      <c r="T52" s="9">
        <v>5.6340849854530948</v>
      </c>
      <c r="U52" s="8">
        <v>2E-3</v>
      </c>
      <c r="V52" s="8">
        <v>1.7829999999999999</v>
      </c>
      <c r="W52" s="8">
        <v>0.28999999999999998</v>
      </c>
      <c r="X52" s="8">
        <v>4.0000000000000001E-3</v>
      </c>
      <c r="Y52" s="8">
        <v>0.05</v>
      </c>
      <c r="Z52" s="8">
        <v>0.33900000000000002</v>
      </c>
      <c r="AA52" s="8">
        <v>0.17</v>
      </c>
    </row>
    <row r="53" spans="17:27" ht="12.9" x14ac:dyDescent="0.35">
      <c r="Q53" s="19" t="s">
        <v>200</v>
      </c>
      <c r="R53" s="8">
        <v>1</v>
      </c>
      <c r="S53" s="9">
        <v>3.5</v>
      </c>
      <c r="T53" s="9">
        <v>5.443099053742821</v>
      </c>
      <c r="U53" s="8">
        <v>2E-3</v>
      </c>
      <c r="V53" s="8">
        <v>1.7829999999999999</v>
      </c>
      <c r="W53" s="8">
        <v>0.28999999999999998</v>
      </c>
      <c r="X53" s="8">
        <v>4.0000000000000001E-3</v>
      </c>
      <c r="Y53" s="8">
        <v>0.04</v>
      </c>
      <c r="Z53" s="8">
        <v>0.33600000000000002</v>
      </c>
      <c r="AA53" s="8">
        <v>0.17</v>
      </c>
    </row>
    <row r="54" spans="17:27" x14ac:dyDescent="0.3">
      <c r="Q54" s="13" t="s">
        <v>199</v>
      </c>
      <c r="R54" s="13">
        <v>343</v>
      </c>
      <c r="S54" s="14">
        <v>5.8868475991649269</v>
      </c>
      <c r="T54" s="14">
        <v>9.2606911918401948</v>
      </c>
      <c r="U54" s="15">
        <v>5.2779999999999996</v>
      </c>
      <c r="V54" s="14">
        <v>611.40800000000002</v>
      </c>
      <c r="W54" s="13">
        <v>100</v>
      </c>
      <c r="X54" s="15">
        <v>9.4079999999999995</v>
      </c>
      <c r="Y54" s="14">
        <v>100</v>
      </c>
      <c r="Z54" s="15">
        <v>200</v>
      </c>
      <c r="AA54" s="26">
        <v>100</v>
      </c>
    </row>
  </sheetData>
  <autoFilter ref="Q1:AA1" xr:uid="{9B60E736-9A72-4B6E-93BA-FEDF9AFCF88A}">
    <sortState xmlns:xlrd2="http://schemas.microsoft.com/office/spreadsheetml/2017/richdata2" ref="Q2:AA53">
      <sortCondition descending="1" ref="Z1"/>
    </sortState>
  </autoFilter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04E5B-5778-4CC3-8558-91491B556B11}">
  <dimension ref="Q1:AA59"/>
  <sheetViews>
    <sheetView zoomScale="70" zoomScaleNormal="70" workbookViewId="0">
      <selection sqref="A1:XFD1"/>
    </sheetView>
  </sheetViews>
  <sheetFormatPr defaultRowHeight="12.45" x14ac:dyDescent="0.3"/>
  <cols>
    <col min="17" max="17" width="44.15234375" bestFit="1" customWidth="1"/>
    <col min="18" max="18" width="18.23046875" bestFit="1" customWidth="1"/>
    <col min="19" max="19" width="15.921875" bestFit="1" customWidth="1"/>
    <col min="20" max="20" width="15.53515625" customWidth="1"/>
    <col min="21" max="21" width="16.53515625" customWidth="1"/>
    <col min="22" max="22" width="21.921875" bestFit="1" customWidth="1"/>
    <col min="23" max="23" width="14.69140625" bestFit="1" customWidth="1"/>
    <col min="24" max="24" width="21.53515625" bestFit="1" customWidth="1"/>
    <col min="25" max="25" width="16.53515625" customWidth="1"/>
    <col min="26" max="27" width="22.4609375" customWidth="1"/>
  </cols>
  <sheetData>
    <row r="1" spans="17:27" x14ac:dyDescent="0.3">
      <c r="Q1" s="17" t="s">
        <v>133</v>
      </c>
      <c r="R1" s="18" t="s">
        <v>132</v>
      </c>
      <c r="S1" s="18" t="s">
        <v>124</v>
      </c>
      <c r="T1" s="18" t="s">
        <v>123</v>
      </c>
      <c r="U1" s="18" t="s">
        <v>125</v>
      </c>
      <c r="V1" s="18" t="s">
        <v>126</v>
      </c>
      <c r="W1" s="18" t="s">
        <v>128</v>
      </c>
      <c r="X1" s="18" t="s">
        <v>127</v>
      </c>
      <c r="Y1" s="18" t="s">
        <v>131</v>
      </c>
      <c r="Z1" s="18" t="s">
        <v>129</v>
      </c>
      <c r="AA1" s="18" t="s">
        <v>130</v>
      </c>
    </row>
    <row r="2" spans="17:27" ht="12.9" x14ac:dyDescent="0.35">
      <c r="Q2" s="19" t="s">
        <v>155</v>
      </c>
      <c r="R2" s="8">
        <v>65</v>
      </c>
      <c r="S2" s="9">
        <v>7.9833333333333343</v>
      </c>
      <c r="T2" s="9">
        <v>13.750987083139766</v>
      </c>
      <c r="U2" s="10">
        <v>1.458</v>
      </c>
      <c r="V2" s="9">
        <v>115.86499999999999</v>
      </c>
      <c r="W2" s="8">
        <v>11.9</v>
      </c>
      <c r="X2" s="10">
        <v>2.5990000000000002</v>
      </c>
      <c r="Y2" s="9">
        <v>18.38</v>
      </c>
      <c r="Z2" s="9">
        <v>30.28</v>
      </c>
      <c r="AA2" s="25">
        <v>15.14</v>
      </c>
    </row>
    <row r="3" spans="17:27" ht="12.9" x14ac:dyDescent="0.35">
      <c r="Q3" s="19" t="s">
        <v>141</v>
      </c>
      <c r="R3" s="8">
        <v>65</v>
      </c>
      <c r="S3" s="9">
        <v>6.3394117647058827</v>
      </c>
      <c r="T3" s="9">
        <v>9.7668707547758196</v>
      </c>
      <c r="U3" s="10">
        <v>0.78</v>
      </c>
      <c r="V3" s="9">
        <v>115.86499999999999</v>
      </c>
      <c r="W3" s="8">
        <v>11.9</v>
      </c>
      <c r="X3" s="10">
        <v>1.391</v>
      </c>
      <c r="Y3" s="9">
        <v>9.84</v>
      </c>
      <c r="Z3" s="9">
        <v>21.74</v>
      </c>
      <c r="AA3" s="25">
        <v>10.87</v>
      </c>
    </row>
    <row r="4" spans="17:27" ht="12.9" x14ac:dyDescent="0.35">
      <c r="Q4" s="19" t="s">
        <v>158</v>
      </c>
      <c r="R4" s="8">
        <v>45</v>
      </c>
      <c r="S4" s="9">
        <v>7.253333333333333</v>
      </c>
      <c r="T4" s="9">
        <v>9.2564514902246344</v>
      </c>
      <c r="U4" s="10">
        <v>0.36899999999999999</v>
      </c>
      <c r="V4" s="9">
        <v>80.213999999999999</v>
      </c>
      <c r="W4" s="8">
        <v>8.24</v>
      </c>
      <c r="X4" s="10">
        <v>0.65800000000000003</v>
      </c>
      <c r="Y4" s="9">
        <v>4.66</v>
      </c>
      <c r="Z4" s="9">
        <v>12.897</v>
      </c>
      <c r="AA4" s="25">
        <v>6.45</v>
      </c>
    </row>
    <row r="5" spans="17:27" ht="12.9" x14ac:dyDescent="0.35">
      <c r="Q5" s="19" t="s">
        <v>153</v>
      </c>
      <c r="R5" s="8">
        <v>32</v>
      </c>
      <c r="S5" s="9">
        <v>5.943548387096774</v>
      </c>
      <c r="T5" s="9">
        <v>9.3218590378049822</v>
      </c>
      <c r="U5" s="10">
        <v>0.51600000000000001</v>
      </c>
      <c r="V5" s="9">
        <v>57.040999999999997</v>
      </c>
      <c r="W5" s="8">
        <v>5.86</v>
      </c>
      <c r="X5" s="10">
        <v>0.92100000000000004</v>
      </c>
      <c r="Y5" s="9">
        <v>6.51</v>
      </c>
      <c r="Z5" s="9">
        <v>12.37</v>
      </c>
      <c r="AA5" s="25">
        <v>6.18</v>
      </c>
    </row>
    <row r="6" spans="17:27" ht="12.9" x14ac:dyDescent="0.35">
      <c r="Q6" s="19" t="s">
        <v>148</v>
      </c>
      <c r="R6" s="8">
        <v>32</v>
      </c>
      <c r="S6" s="9">
        <v>7.527499999999999</v>
      </c>
      <c r="T6" s="9">
        <v>10.754099504719369</v>
      </c>
      <c r="U6" s="10">
        <v>0.435</v>
      </c>
      <c r="V6" s="9">
        <v>57.040999999999997</v>
      </c>
      <c r="W6" s="8">
        <v>5.86</v>
      </c>
      <c r="X6" s="10">
        <v>0.77600000000000002</v>
      </c>
      <c r="Y6" s="9">
        <v>5.49</v>
      </c>
      <c r="Z6" s="9">
        <v>11.349</v>
      </c>
      <c r="AA6" s="25">
        <v>5.67</v>
      </c>
    </row>
    <row r="7" spans="17:27" ht="12.9" x14ac:dyDescent="0.35">
      <c r="Q7" s="19" t="s">
        <v>154</v>
      </c>
      <c r="R7" s="8">
        <v>40</v>
      </c>
      <c r="S7" s="9">
        <v>6.3583333333333334</v>
      </c>
      <c r="T7" s="9">
        <v>8.2594784008731512</v>
      </c>
      <c r="U7" s="10">
        <v>0.28599999999999998</v>
      </c>
      <c r="V7" s="9">
        <v>71.301000000000002</v>
      </c>
      <c r="W7" s="8">
        <v>7.33</v>
      </c>
      <c r="X7" s="10">
        <v>0.51</v>
      </c>
      <c r="Y7" s="9">
        <v>3.6</v>
      </c>
      <c r="Z7" s="9">
        <v>10.93</v>
      </c>
      <c r="AA7" s="25">
        <v>5.46</v>
      </c>
    </row>
    <row r="8" spans="17:27" ht="12.9" x14ac:dyDescent="0.35">
      <c r="Q8" s="19" t="s">
        <v>33</v>
      </c>
      <c r="R8" s="8">
        <v>31</v>
      </c>
      <c r="S8" s="9">
        <v>5.1235294117647054</v>
      </c>
      <c r="T8" s="9">
        <v>9.9331408600294679</v>
      </c>
      <c r="U8" s="10">
        <v>0.36799999999999999</v>
      </c>
      <c r="V8" s="9">
        <v>55.258000000000003</v>
      </c>
      <c r="W8" s="8">
        <v>5.68</v>
      </c>
      <c r="X8" s="10">
        <v>0.65600000000000003</v>
      </c>
      <c r="Y8" s="9">
        <v>4.6399999999999997</v>
      </c>
      <c r="Z8" s="9">
        <v>10.317</v>
      </c>
      <c r="AA8" s="25">
        <v>5.16</v>
      </c>
    </row>
    <row r="9" spans="17:27" ht="12.9" x14ac:dyDescent="0.35">
      <c r="Q9" s="19" t="s">
        <v>161</v>
      </c>
      <c r="R9" s="8">
        <v>19</v>
      </c>
      <c r="S9" s="9">
        <v>8.1904761904761898</v>
      </c>
      <c r="T9" s="9">
        <v>15.172771241427355</v>
      </c>
      <c r="U9" s="10">
        <v>0.47299999999999998</v>
      </c>
      <c r="V9" s="9">
        <v>33.868000000000002</v>
      </c>
      <c r="W9" s="8">
        <v>3.48</v>
      </c>
      <c r="X9" s="10">
        <v>0.84299999999999997</v>
      </c>
      <c r="Y9" s="9">
        <v>5.96</v>
      </c>
      <c r="Z9" s="9">
        <v>9.4390000000000001</v>
      </c>
      <c r="AA9" s="25">
        <v>4.72</v>
      </c>
    </row>
    <row r="10" spans="17:27" ht="12.9" x14ac:dyDescent="0.35">
      <c r="Q10" s="19" t="s">
        <v>138</v>
      </c>
      <c r="R10" s="8">
        <v>32</v>
      </c>
      <c r="S10" s="9">
        <v>8.03125</v>
      </c>
      <c r="T10" s="9">
        <v>8.9703704800169497</v>
      </c>
      <c r="U10" s="10">
        <v>0.224</v>
      </c>
      <c r="V10" s="9">
        <v>57.040999999999997</v>
      </c>
      <c r="W10" s="8">
        <v>5.86</v>
      </c>
      <c r="X10" s="10">
        <v>0.39800000000000002</v>
      </c>
      <c r="Y10" s="9">
        <v>2.82</v>
      </c>
      <c r="Z10" s="9">
        <v>8.6780000000000008</v>
      </c>
      <c r="AA10" s="25">
        <v>4.34</v>
      </c>
    </row>
    <row r="11" spans="17:27" ht="12.9" x14ac:dyDescent="0.35">
      <c r="Q11" s="19" t="s">
        <v>140</v>
      </c>
      <c r="R11" s="8">
        <v>13</v>
      </c>
      <c r="S11" s="9">
        <v>8.0294117647058822</v>
      </c>
      <c r="T11" s="9">
        <v>14.921244017638985</v>
      </c>
      <c r="U11" s="10">
        <v>0.44600000000000001</v>
      </c>
      <c r="V11" s="9">
        <v>23.172999999999998</v>
      </c>
      <c r="W11" s="8">
        <v>2.38</v>
      </c>
      <c r="X11" s="10">
        <v>0.79400000000000004</v>
      </c>
      <c r="Y11" s="9">
        <v>5.62</v>
      </c>
      <c r="Z11" s="9">
        <v>7.9980000000000002</v>
      </c>
      <c r="AA11" s="25">
        <v>4</v>
      </c>
    </row>
    <row r="12" spans="17:27" ht="12.9" x14ac:dyDescent="0.35">
      <c r="Q12" s="19" t="s">
        <v>190</v>
      </c>
      <c r="R12" s="8">
        <v>24</v>
      </c>
      <c r="S12" s="9">
        <v>6.3103448275862073</v>
      </c>
      <c r="T12" s="9">
        <v>9.8632159905087704</v>
      </c>
      <c r="U12" s="10">
        <v>0.255</v>
      </c>
      <c r="V12" s="9">
        <v>42.780999999999999</v>
      </c>
      <c r="W12" s="8">
        <v>4.4000000000000004</v>
      </c>
      <c r="X12" s="10">
        <v>0.45500000000000002</v>
      </c>
      <c r="Y12" s="9">
        <v>3.22</v>
      </c>
      <c r="Z12" s="9">
        <v>7.6120000000000001</v>
      </c>
      <c r="AA12" s="25">
        <v>3.81</v>
      </c>
    </row>
    <row r="13" spans="17:27" ht="12.9" x14ac:dyDescent="0.35">
      <c r="Q13" s="19" t="s">
        <v>159</v>
      </c>
      <c r="R13" s="8">
        <v>13</v>
      </c>
      <c r="S13" s="9">
        <v>7.246666666666667</v>
      </c>
      <c r="T13" s="9">
        <v>14.464001228191448</v>
      </c>
      <c r="U13" s="10">
        <v>0.40500000000000003</v>
      </c>
      <c r="V13" s="9">
        <v>23.172999999999998</v>
      </c>
      <c r="W13" s="8">
        <v>2.38</v>
      </c>
      <c r="X13" s="10">
        <v>0.72099999999999997</v>
      </c>
      <c r="Y13" s="9">
        <v>5.0999999999999996</v>
      </c>
      <c r="Z13" s="9">
        <v>7.4820000000000002</v>
      </c>
      <c r="AA13" s="25">
        <v>3.74</v>
      </c>
    </row>
    <row r="14" spans="17:27" ht="12.9" x14ac:dyDescent="0.35">
      <c r="Q14" s="19" t="s">
        <v>171</v>
      </c>
      <c r="R14" s="8">
        <v>20</v>
      </c>
      <c r="S14" s="9">
        <v>6.2391304347826084</v>
      </c>
      <c r="T14" s="9">
        <v>6.5142810185526194</v>
      </c>
      <c r="U14" s="10">
        <v>7.9000000000000001E-2</v>
      </c>
      <c r="V14" s="9">
        <v>35.651000000000003</v>
      </c>
      <c r="W14" s="8">
        <v>3.66</v>
      </c>
      <c r="X14" s="10">
        <v>0.14099999999999999</v>
      </c>
      <c r="Y14" s="9">
        <v>1</v>
      </c>
      <c r="Z14" s="9">
        <v>4.6619999999999999</v>
      </c>
      <c r="AA14" s="25">
        <v>2.33</v>
      </c>
    </row>
    <row r="15" spans="17:27" ht="12.9" x14ac:dyDescent="0.35">
      <c r="Q15" s="19" t="s">
        <v>156</v>
      </c>
      <c r="R15" s="8">
        <v>9</v>
      </c>
      <c r="S15" s="9">
        <v>8.6999999999999993</v>
      </c>
      <c r="T15" s="9">
        <v>12.872451797272495</v>
      </c>
      <c r="U15" s="10">
        <v>0.17799999999999999</v>
      </c>
      <c r="V15" s="9">
        <v>16.042999999999999</v>
      </c>
      <c r="W15" s="8">
        <v>1.65</v>
      </c>
      <c r="X15" s="10">
        <v>0.316</v>
      </c>
      <c r="Y15" s="9">
        <v>2.2400000000000002</v>
      </c>
      <c r="Z15" s="9">
        <v>3.8860000000000001</v>
      </c>
      <c r="AA15" s="25">
        <v>1.94</v>
      </c>
    </row>
    <row r="16" spans="17:27" ht="12.9" x14ac:dyDescent="0.35">
      <c r="Q16" s="19" t="s">
        <v>160</v>
      </c>
      <c r="R16" s="8">
        <v>9</v>
      </c>
      <c r="S16" s="9">
        <v>8.3333333333333339</v>
      </c>
      <c r="T16" s="9">
        <v>13.690861882416151</v>
      </c>
      <c r="U16" s="10">
        <v>0.17499999999999999</v>
      </c>
      <c r="V16" s="9">
        <v>16.042999999999999</v>
      </c>
      <c r="W16" s="8">
        <v>1.65</v>
      </c>
      <c r="X16" s="10">
        <v>0.313</v>
      </c>
      <c r="Y16" s="9">
        <v>2.21</v>
      </c>
      <c r="Z16" s="9">
        <v>3.859</v>
      </c>
      <c r="AA16" s="25">
        <v>1.93</v>
      </c>
    </row>
    <row r="17" spans="17:27" ht="12.9" x14ac:dyDescent="0.35">
      <c r="Q17" s="19" t="s">
        <v>163</v>
      </c>
      <c r="R17" s="8">
        <v>4</v>
      </c>
      <c r="S17" s="9">
        <v>14.125</v>
      </c>
      <c r="T17" s="9">
        <v>26.539086760573547</v>
      </c>
      <c r="U17" s="10">
        <v>0.24299999999999999</v>
      </c>
      <c r="V17" s="9">
        <v>7.13</v>
      </c>
      <c r="W17" s="8">
        <v>0.73</v>
      </c>
      <c r="X17" s="10">
        <v>0.433</v>
      </c>
      <c r="Y17" s="9">
        <v>3.06</v>
      </c>
      <c r="Z17" s="9">
        <v>3.7930000000000001</v>
      </c>
      <c r="AA17" s="25">
        <v>1.9</v>
      </c>
    </row>
    <row r="18" spans="17:27" ht="12.9" x14ac:dyDescent="0.35">
      <c r="Q18" s="19" t="s">
        <v>139</v>
      </c>
      <c r="R18" s="8">
        <v>9</v>
      </c>
      <c r="S18" s="9">
        <v>5.1468750000000005</v>
      </c>
      <c r="T18" s="9">
        <v>8.5187683289936995</v>
      </c>
      <c r="U18" s="10">
        <v>0.1</v>
      </c>
      <c r="V18" s="9">
        <v>16.042999999999999</v>
      </c>
      <c r="W18" s="8">
        <v>1.65</v>
      </c>
      <c r="X18" s="10">
        <v>0.17799999999999999</v>
      </c>
      <c r="Y18" s="9">
        <v>1.26</v>
      </c>
      <c r="Z18" s="9">
        <v>2.9039999999999999</v>
      </c>
      <c r="AA18" s="25">
        <v>1.45</v>
      </c>
    </row>
    <row r="19" spans="17:27" ht="12.9" x14ac:dyDescent="0.35">
      <c r="Q19" s="19" t="s">
        <v>151</v>
      </c>
      <c r="R19" s="8">
        <v>12</v>
      </c>
      <c r="S19" s="9">
        <v>5.815384615384616</v>
      </c>
      <c r="T19" s="9">
        <v>6.8656993912257613</v>
      </c>
      <c r="U19" s="10">
        <v>0.05</v>
      </c>
      <c r="V19" s="9">
        <v>21.39</v>
      </c>
      <c r="W19" s="8">
        <v>2.2000000000000002</v>
      </c>
      <c r="X19" s="10">
        <v>8.7999999999999995E-2</v>
      </c>
      <c r="Y19" s="9">
        <v>0.62</v>
      </c>
      <c r="Z19" s="9">
        <v>2.8220000000000001</v>
      </c>
      <c r="AA19" s="25">
        <v>1.41</v>
      </c>
    </row>
    <row r="20" spans="17:27" ht="12.9" x14ac:dyDescent="0.35">
      <c r="Q20" s="19" t="s">
        <v>191</v>
      </c>
      <c r="R20" s="8">
        <v>3</v>
      </c>
      <c r="S20" s="9">
        <v>9.8333333333333339</v>
      </c>
      <c r="T20" s="9">
        <v>21.740565226352903</v>
      </c>
      <c r="U20" s="10">
        <v>0.113</v>
      </c>
      <c r="V20" s="9">
        <v>5.3479999999999999</v>
      </c>
      <c r="W20" s="8">
        <v>0.55000000000000004</v>
      </c>
      <c r="X20" s="10">
        <v>0.20200000000000001</v>
      </c>
      <c r="Y20" s="9">
        <v>1.43</v>
      </c>
      <c r="Z20" s="9">
        <v>1.9790000000000001</v>
      </c>
      <c r="AA20" s="25">
        <v>0.99</v>
      </c>
    </row>
    <row r="21" spans="17:27" ht="12.9" x14ac:dyDescent="0.35">
      <c r="Q21" s="19" t="s">
        <v>157</v>
      </c>
      <c r="R21" s="8">
        <v>5</v>
      </c>
      <c r="S21" s="9">
        <v>8.1</v>
      </c>
      <c r="T21" s="9">
        <v>12.48411373612827</v>
      </c>
      <c r="U21" s="8">
        <v>7.3999999999999996E-2</v>
      </c>
      <c r="V21" s="8">
        <v>8.9130000000000003</v>
      </c>
      <c r="W21" s="8">
        <v>0.92</v>
      </c>
      <c r="X21" s="8">
        <v>0.13200000000000001</v>
      </c>
      <c r="Y21" s="8">
        <v>0.93</v>
      </c>
      <c r="Z21" s="8">
        <v>1.847</v>
      </c>
      <c r="AA21" s="8">
        <v>0.92</v>
      </c>
    </row>
    <row r="22" spans="17:27" ht="12.9" x14ac:dyDescent="0.35">
      <c r="Q22" s="19" t="s">
        <v>147</v>
      </c>
      <c r="R22" s="8">
        <v>4</v>
      </c>
      <c r="S22" s="9">
        <v>6.3666666666666671</v>
      </c>
      <c r="T22" s="9">
        <v>12.64220764626622</v>
      </c>
      <c r="U22" s="8">
        <v>8.4000000000000005E-2</v>
      </c>
      <c r="V22" s="8">
        <v>7.13</v>
      </c>
      <c r="W22" s="8">
        <v>0.73</v>
      </c>
      <c r="X22" s="8">
        <v>0.15</v>
      </c>
      <c r="Y22" s="8">
        <v>1.06</v>
      </c>
      <c r="Z22" s="8">
        <v>1.794</v>
      </c>
      <c r="AA22" s="8">
        <v>0.9</v>
      </c>
    </row>
    <row r="23" spans="17:27" ht="12.9" x14ac:dyDescent="0.35">
      <c r="Q23" s="19" t="s">
        <v>164</v>
      </c>
      <c r="R23" s="8">
        <v>2</v>
      </c>
      <c r="S23" s="9">
        <v>9.5</v>
      </c>
      <c r="T23" s="9">
        <v>21.231269408458836</v>
      </c>
      <c r="U23" s="8">
        <v>8.7999999999999995E-2</v>
      </c>
      <c r="V23" s="8">
        <v>3.5649999999999999</v>
      </c>
      <c r="W23" s="8">
        <v>0.37</v>
      </c>
      <c r="X23" s="8">
        <v>0.157</v>
      </c>
      <c r="Y23" s="8">
        <v>1.1100000000000001</v>
      </c>
      <c r="Z23" s="8">
        <v>1.4750000000000001</v>
      </c>
      <c r="AA23" s="8">
        <v>0.74</v>
      </c>
    </row>
    <row r="24" spans="17:27" ht="12.9" x14ac:dyDescent="0.35">
      <c r="Q24" s="19" t="s">
        <v>192</v>
      </c>
      <c r="R24" s="8">
        <v>5</v>
      </c>
      <c r="S24" s="9">
        <v>7.416666666666667</v>
      </c>
      <c r="T24" s="9">
        <v>8.843709671139651</v>
      </c>
      <c r="U24" s="8">
        <v>3.7999999999999999E-2</v>
      </c>
      <c r="V24" s="8">
        <v>8.9130000000000003</v>
      </c>
      <c r="W24" s="8">
        <v>0.92</v>
      </c>
      <c r="X24" s="8">
        <v>6.8000000000000005E-2</v>
      </c>
      <c r="Y24" s="8">
        <v>0.48</v>
      </c>
      <c r="Z24" s="8">
        <v>1.395</v>
      </c>
      <c r="AA24" s="8">
        <v>0.7</v>
      </c>
    </row>
    <row r="25" spans="17:27" ht="12.9" x14ac:dyDescent="0.35">
      <c r="Q25" s="19" t="s">
        <v>176</v>
      </c>
      <c r="R25" s="8">
        <v>3</v>
      </c>
      <c r="S25" s="9">
        <v>11.166666666666666</v>
      </c>
      <c r="T25" s="9">
        <v>13.69793543544246</v>
      </c>
      <c r="U25" s="8">
        <v>4.5999999999999999E-2</v>
      </c>
      <c r="V25" s="8">
        <v>5.3479999999999999</v>
      </c>
      <c r="W25" s="8">
        <v>0.55000000000000004</v>
      </c>
      <c r="X25" s="8">
        <v>8.2000000000000003E-2</v>
      </c>
      <c r="Y25" s="8">
        <v>0.57999999999999996</v>
      </c>
      <c r="Z25" s="8">
        <v>1.129</v>
      </c>
      <c r="AA25" s="8">
        <v>0.56000000000000005</v>
      </c>
    </row>
    <row r="26" spans="17:27" ht="12.9" x14ac:dyDescent="0.35">
      <c r="Q26" s="19" t="s">
        <v>162</v>
      </c>
      <c r="R26" s="8">
        <v>2</v>
      </c>
      <c r="S26" s="9">
        <v>7.25</v>
      </c>
      <c r="T26" s="9">
        <v>16.520283092938733</v>
      </c>
      <c r="U26" s="8">
        <v>5.3999999999999999E-2</v>
      </c>
      <c r="V26" s="8">
        <v>3.5649999999999999</v>
      </c>
      <c r="W26" s="8">
        <v>0.37</v>
      </c>
      <c r="X26" s="8">
        <v>9.5000000000000001E-2</v>
      </c>
      <c r="Y26" s="8">
        <v>0.67</v>
      </c>
      <c r="Z26" s="8">
        <v>1.0409999999999999</v>
      </c>
      <c r="AA26" s="8">
        <v>0.52</v>
      </c>
    </row>
    <row r="27" spans="17:27" ht="12.9" x14ac:dyDescent="0.35">
      <c r="Q27" s="19" t="s">
        <v>170</v>
      </c>
      <c r="R27" s="8">
        <v>4</v>
      </c>
      <c r="S27" s="9">
        <v>6.5</v>
      </c>
      <c r="T27" s="9">
        <v>6.5651414025406822</v>
      </c>
      <c r="U27" s="8">
        <v>1.4E-2</v>
      </c>
      <c r="V27" s="8">
        <v>7.13</v>
      </c>
      <c r="W27" s="8">
        <v>0.73</v>
      </c>
      <c r="X27" s="8">
        <v>2.5000000000000001E-2</v>
      </c>
      <c r="Y27" s="8">
        <v>0.18</v>
      </c>
      <c r="Z27" s="8">
        <v>0.90800000000000003</v>
      </c>
      <c r="AA27" s="8">
        <v>0.45</v>
      </c>
    </row>
    <row r="28" spans="17:27" ht="12.9" x14ac:dyDescent="0.35">
      <c r="Q28" s="19" t="s">
        <v>178</v>
      </c>
      <c r="R28" s="8">
        <v>1</v>
      </c>
      <c r="S28" s="9">
        <v>9.5</v>
      </c>
      <c r="T28" s="9">
        <v>26.865354393911936</v>
      </c>
      <c r="U28" s="8">
        <v>5.7000000000000002E-2</v>
      </c>
      <c r="V28" s="8">
        <v>1.7829999999999999</v>
      </c>
      <c r="W28" s="8">
        <v>0.18</v>
      </c>
      <c r="X28" s="8">
        <v>0.10100000000000001</v>
      </c>
      <c r="Y28" s="8">
        <v>0.71</v>
      </c>
      <c r="Z28" s="8">
        <v>0.89800000000000002</v>
      </c>
      <c r="AA28" s="8">
        <v>0.45</v>
      </c>
    </row>
    <row r="29" spans="17:27" ht="12.9" x14ac:dyDescent="0.35">
      <c r="Q29" s="19" t="s">
        <v>180</v>
      </c>
      <c r="R29" s="8">
        <v>1</v>
      </c>
      <c r="S29" s="9">
        <v>10</v>
      </c>
      <c r="T29" s="9">
        <v>25.623945837795151</v>
      </c>
      <c r="U29" s="8">
        <v>5.1999999999999998E-2</v>
      </c>
      <c r="V29" s="8">
        <v>1.7829999999999999</v>
      </c>
      <c r="W29" s="8">
        <v>0.18</v>
      </c>
      <c r="X29" s="8">
        <v>9.1999999999999998E-2</v>
      </c>
      <c r="Y29" s="8">
        <v>0.65</v>
      </c>
      <c r="Z29" s="8">
        <v>0.83299999999999996</v>
      </c>
      <c r="AA29" s="8">
        <v>0.42</v>
      </c>
    </row>
    <row r="30" spans="17:27" ht="12.9" x14ac:dyDescent="0.35">
      <c r="Q30" s="19" t="s">
        <v>172</v>
      </c>
      <c r="R30" s="8">
        <v>1</v>
      </c>
      <c r="S30" s="9">
        <v>9.5</v>
      </c>
      <c r="T30" s="9">
        <v>25.273804962992983</v>
      </c>
      <c r="U30" s="8">
        <v>0.05</v>
      </c>
      <c r="V30" s="8">
        <v>1.7829999999999999</v>
      </c>
      <c r="W30" s="8">
        <v>0.18</v>
      </c>
      <c r="X30" s="8">
        <v>8.8999999999999996E-2</v>
      </c>
      <c r="Y30" s="8">
        <v>0.63</v>
      </c>
      <c r="Z30" s="8">
        <v>0.81499999999999995</v>
      </c>
      <c r="AA30" s="8">
        <v>0.41</v>
      </c>
    </row>
    <row r="31" spans="17:27" ht="12.9" x14ac:dyDescent="0.35">
      <c r="Q31" s="19" t="s">
        <v>144</v>
      </c>
      <c r="R31" s="8">
        <v>2</v>
      </c>
      <c r="S31" s="9">
        <v>6.5</v>
      </c>
      <c r="T31" s="9">
        <v>13.766902577448949</v>
      </c>
      <c r="U31" s="8">
        <v>3.3000000000000002E-2</v>
      </c>
      <c r="V31" s="8">
        <v>3.5649999999999999</v>
      </c>
      <c r="W31" s="8">
        <v>0.37</v>
      </c>
      <c r="X31" s="8">
        <v>5.8999999999999997E-2</v>
      </c>
      <c r="Y31" s="8">
        <v>0.42</v>
      </c>
      <c r="Z31" s="8">
        <v>0.78700000000000003</v>
      </c>
      <c r="AA31" s="8">
        <v>0.39</v>
      </c>
    </row>
    <row r="32" spans="17:27" ht="12.9" x14ac:dyDescent="0.35">
      <c r="Q32" s="19" t="s">
        <v>166</v>
      </c>
      <c r="R32" s="8">
        <v>2</v>
      </c>
      <c r="S32" s="9">
        <v>7</v>
      </c>
      <c r="T32" s="9">
        <v>13.448592691265157</v>
      </c>
      <c r="U32" s="8">
        <v>3.3000000000000002E-2</v>
      </c>
      <c r="V32" s="8">
        <v>3.5649999999999999</v>
      </c>
      <c r="W32" s="8">
        <v>0.37</v>
      </c>
      <c r="X32" s="8">
        <v>5.8999999999999997E-2</v>
      </c>
      <c r="Y32" s="8">
        <v>0.42</v>
      </c>
      <c r="Z32" s="8">
        <v>0.78400000000000003</v>
      </c>
      <c r="AA32" s="8">
        <v>0.39</v>
      </c>
    </row>
    <row r="33" spans="17:27" ht="12.9" x14ac:dyDescent="0.35">
      <c r="Q33" s="19" t="s">
        <v>165</v>
      </c>
      <c r="R33" s="8">
        <v>1</v>
      </c>
      <c r="S33" s="9">
        <v>10</v>
      </c>
      <c r="T33" s="9">
        <v>24.446199258915122</v>
      </c>
      <c r="U33" s="8">
        <v>4.7E-2</v>
      </c>
      <c r="V33" s="8">
        <v>1.7829999999999999</v>
      </c>
      <c r="W33" s="8">
        <v>0.18</v>
      </c>
      <c r="X33" s="8">
        <v>8.4000000000000005E-2</v>
      </c>
      <c r="Y33" s="8">
        <v>0.59</v>
      </c>
      <c r="Z33" s="8">
        <v>0.77500000000000002</v>
      </c>
      <c r="AA33" s="8">
        <v>0.39</v>
      </c>
    </row>
    <row r="34" spans="17:27" ht="12.9" x14ac:dyDescent="0.35">
      <c r="Q34" s="19" t="s">
        <v>193</v>
      </c>
      <c r="R34" s="8">
        <v>3</v>
      </c>
      <c r="S34" s="9">
        <v>4.833333333333333</v>
      </c>
      <c r="T34" s="9">
        <v>7.3529583708455641</v>
      </c>
      <c r="U34" s="8">
        <v>1.4E-2</v>
      </c>
      <c r="V34" s="8">
        <v>5.3479999999999999</v>
      </c>
      <c r="W34" s="8">
        <v>0.55000000000000004</v>
      </c>
      <c r="X34" s="8">
        <v>2.5000000000000001E-2</v>
      </c>
      <c r="Y34" s="8">
        <v>0.18</v>
      </c>
      <c r="Z34" s="8">
        <v>0.72599999999999998</v>
      </c>
      <c r="AA34" s="8">
        <v>0.36</v>
      </c>
    </row>
    <row r="35" spans="17:27" ht="12.9" x14ac:dyDescent="0.35">
      <c r="Q35" s="19" t="s">
        <v>186</v>
      </c>
      <c r="R35" s="8">
        <v>2</v>
      </c>
      <c r="S35" s="9">
        <v>6.5</v>
      </c>
      <c r="T35" s="9">
        <v>10.790705141630504</v>
      </c>
      <c r="U35" s="8">
        <v>1.7999999999999999E-2</v>
      </c>
      <c r="V35" s="8">
        <v>3.5649999999999999</v>
      </c>
      <c r="W35" s="8">
        <v>0.37</v>
      </c>
      <c r="X35" s="8">
        <v>3.3000000000000002E-2</v>
      </c>
      <c r="Y35" s="8">
        <v>0.23</v>
      </c>
      <c r="Z35" s="8">
        <v>0.59699999999999998</v>
      </c>
      <c r="AA35" s="8">
        <v>0.3</v>
      </c>
    </row>
    <row r="36" spans="17:27" ht="12.9" x14ac:dyDescent="0.35">
      <c r="Q36" s="19" t="s">
        <v>150</v>
      </c>
      <c r="R36" s="8">
        <v>1</v>
      </c>
      <c r="S36" s="9">
        <v>10</v>
      </c>
      <c r="T36" s="9">
        <v>20.371832715762604</v>
      </c>
      <c r="U36" s="8">
        <v>3.3000000000000002E-2</v>
      </c>
      <c r="V36" s="8">
        <v>1.7829999999999999</v>
      </c>
      <c r="W36" s="8">
        <v>0.18</v>
      </c>
      <c r="X36" s="8">
        <v>5.8000000000000003E-2</v>
      </c>
      <c r="Y36" s="8">
        <v>0.41</v>
      </c>
      <c r="Z36" s="8">
        <v>0.59399999999999997</v>
      </c>
      <c r="AA36" s="8">
        <v>0.3</v>
      </c>
    </row>
    <row r="37" spans="17:27" ht="12.9" x14ac:dyDescent="0.35">
      <c r="Q37" s="19" t="s">
        <v>194</v>
      </c>
      <c r="R37" s="8">
        <v>2</v>
      </c>
      <c r="S37" s="9">
        <v>3.3333333333333335</v>
      </c>
      <c r="T37" s="9">
        <v>8.2760570407785572</v>
      </c>
      <c r="U37" s="8">
        <v>1.7999999999999999E-2</v>
      </c>
      <c r="V37" s="8">
        <v>3.5649999999999999</v>
      </c>
      <c r="W37" s="8">
        <v>0.37</v>
      </c>
      <c r="X37" s="8">
        <v>3.1E-2</v>
      </c>
      <c r="Y37" s="8">
        <v>0.22</v>
      </c>
      <c r="Z37" s="8">
        <v>0.58699999999999997</v>
      </c>
      <c r="AA37" s="8">
        <v>0.28999999999999998</v>
      </c>
    </row>
    <row r="38" spans="17:27" ht="12.9" x14ac:dyDescent="0.35">
      <c r="Q38" s="19" t="s">
        <v>187</v>
      </c>
      <c r="R38" s="8">
        <v>2</v>
      </c>
      <c r="S38" s="9">
        <v>5.166666666666667</v>
      </c>
      <c r="T38" s="9">
        <v>7.7561508933450325</v>
      </c>
      <c r="U38" s="8">
        <v>1.4999999999999999E-2</v>
      </c>
      <c r="V38" s="8">
        <v>3.5649999999999999</v>
      </c>
      <c r="W38" s="8">
        <v>0.37</v>
      </c>
      <c r="X38" s="8">
        <v>2.5999999999999999E-2</v>
      </c>
      <c r="Y38" s="8">
        <v>0.19</v>
      </c>
      <c r="Z38" s="8">
        <v>0.55100000000000005</v>
      </c>
      <c r="AA38" s="8">
        <v>0.28000000000000003</v>
      </c>
    </row>
    <row r="39" spans="17:27" ht="12.9" x14ac:dyDescent="0.35">
      <c r="Q39" s="19" t="s">
        <v>111</v>
      </c>
      <c r="R39" s="8">
        <v>1</v>
      </c>
      <c r="S39" s="9">
        <v>5</v>
      </c>
      <c r="T39" s="9">
        <v>13.448592691265155</v>
      </c>
      <c r="U39" s="8">
        <v>2.9000000000000001E-2</v>
      </c>
      <c r="V39" s="8">
        <v>1.7829999999999999</v>
      </c>
      <c r="W39" s="8">
        <v>0.18</v>
      </c>
      <c r="X39" s="8">
        <v>5.0999999999999997E-2</v>
      </c>
      <c r="Y39" s="8">
        <v>0.36</v>
      </c>
      <c r="Z39" s="8">
        <v>0.54300000000000004</v>
      </c>
      <c r="AA39" s="8">
        <v>0.27</v>
      </c>
    </row>
    <row r="40" spans="17:27" ht="12.9" x14ac:dyDescent="0.35">
      <c r="Q40" s="19" t="s">
        <v>175</v>
      </c>
      <c r="R40" s="8">
        <v>1</v>
      </c>
      <c r="S40" s="9">
        <v>10</v>
      </c>
      <c r="T40" s="9">
        <v>18.493804387278239</v>
      </c>
      <c r="U40" s="8">
        <v>2.7E-2</v>
      </c>
      <c r="V40" s="8">
        <v>1.7829999999999999</v>
      </c>
      <c r="W40" s="8">
        <v>0.18</v>
      </c>
      <c r="X40" s="8">
        <v>4.8000000000000001E-2</v>
      </c>
      <c r="Y40" s="8">
        <v>0.34</v>
      </c>
      <c r="Z40" s="8">
        <v>0.52200000000000002</v>
      </c>
      <c r="AA40" s="8">
        <v>0.26</v>
      </c>
    </row>
    <row r="41" spans="17:27" ht="12.9" x14ac:dyDescent="0.35">
      <c r="Q41" s="19" t="s">
        <v>195</v>
      </c>
      <c r="R41" s="8">
        <v>1</v>
      </c>
      <c r="S41" s="9">
        <v>9</v>
      </c>
      <c r="T41" s="9">
        <v>17.82535362629228</v>
      </c>
      <c r="U41" s="8">
        <v>2.5000000000000001E-2</v>
      </c>
      <c r="V41" s="8">
        <v>1.7829999999999999</v>
      </c>
      <c r="W41" s="8">
        <v>0.18</v>
      </c>
      <c r="X41" s="8">
        <v>4.4999999999999998E-2</v>
      </c>
      <c r="Y41" s="8">
        <v>0.31</v>
      </c>
      <c r="Z41" s="8">
        <v>0.498</v>
      </c>
      <c r="AA41" s="8">
        <v>0.25</v>
      </c>
    </row>
    <row r="42" spans="17:27" ht="12.9" x14ac:dyDescent="0.35">
      <c r="Q42" s="19" t="s">
        <v>183</v>
      </c>
      <c r="R42" s="8">
        <v>1</v>
      </c>
      <c r="S42" s="9">
        <v>5.85</v>
      </c>
      <c r="T42" s="9">
        <v>12.430001055477026</v>
      </c>
      <c r="U42" s="8">
        <v>2.5000000000000001E-2</v>
      </c>
      <c r="V42" s="8">
        <v>1.7829999999999999</v>
      </c>
      <c r="W42" s="8">
        <v>0.18</v>
      </c>
      <c r="X42" s="8">
        <v>4.3999999999999997E-2</v>
      </c>
      <c r="Y42" s="8">
        <v>0.31</v>
      </c>
      <c r="Z42" s="8">
        <v>0.49399999999999999</v>
      </c>
      <c r="AA42" s="8">
        <v>0.25</v>
      </c>
    </row>
    <row r="43" spans="17:27" ht="12.9" x14ac:dyDescent="0.35">
      <c r="Q43" s="19" t="s">
        <v>174</v>
      </c>
      <c r="R43" s="8">
        <v>2</v>
      </c>
      <c r="S43" s="9">
        <v>5.75</v>
      </c>
      <c r="T43" s="9">
        <v>7.9736626489039564</v>
      </c>
      <c r="U43" s="8">
        <v>0.01</v>
      </c>
      <c r="V43" s="8">
        <v>3.5649999999999999</v>
      </c>
      <c r="W43" s="8">
        <v>0.37</v>
      </c>
      <c r="X43" s="8">
        <v>1.7999999999999999E-2</v>
      </c>
      <c r="Y43" s="8">
        <v>0.13</v>
      </c>
      <c r="Z43" s="8">
        <v>0.49199999999999999</v>
      </c>
      <c r="AA43" s="8">
        <v>0.25</v>
      </c>
    </row>
    <row r="44" spans="17:27" ht="12.9" x14ac:dyDescent="0.35">
      <c r="Q44" s="19" t="s">
        <v>169</v>
      </c>
      <c r="R44" s="8">
        <v>1</v>
      </c>
      <c r="S44" s="9">
        <v>7</v>
      </c>
      <c r="T44" s="9">
        <v>17.284226819779832</v>
      </c>
      <c r="U44" s="8">
        <v>2.3E-2</v>
      </c>
      <c r="V44" s="8">
        <v>1.7829999999999999</v>
      </c>
      <c r="W44" s="8">
        <v>0.18</v>
      </c>
      <c r="X44" s="8">
        <v>4.2000000000000003E-2</v>
      </c>
      <c r="Y44" s="8">
        <v>0.3</v>
      </c>
      <c r="Z44" s="8">
        <v>0.47899999999999998</v>
      </c>
      <c r="AA44" s="8">
        <v>0.24</v>
      </c>
    </row>
    <row r="45" spans="17:27" ht="12.9" x14ac:dyDescent="0.35">
      <c r="Q45" s="19" t="s">
        <v>173</v>
      </c>
      <c r="R45" s="8">
        <v>2</v>
      </c>
      <c r="S45" s="9">
        <v>6</v>
      </c>
      <c r="T45" s="9">
        <v>7.241549910681238</v>
      </c>
      <c r="U45" s="8">
        <v>8.9999999999999993E-3</v>
      </c>
      <c r="V45" s="8">
        <v>3.5649999999999999</v>
      </c>
      <c r="W45" s="8">
        <v>0.37</v>
      </c>
      <c r="X45" s="8">
        <v>1.6E-2</v>
      </c>
      <c r="Y45" s="8">
        <v>0.11</v>
      </c>
      <c r="Z45" s="8">
        <v>0.47699999999999998</v>
      </c>
      <c r="AA45" s="8">
        <v>0.24</v>
      </c>
    </row>
    <row r="46" spans="17:27" ht="12.9" x14ac:dyDescent="0.35">
      <c r="Q46" s="19" t="s">
        <v>182</v>
      </c>
      <c r="R46" s="8">
        <v>2</v>
      </c>
      <c r="S46" s="9">
        <v>5.25</v>
      </c>
      <c r="T46" s="9">
        <v>7.0028174960433951</v>
      </c>
      <c r="U46" s="8">
        <v>8.0000000000000002E-3</v>
      </c>
      <c r="V46" s="8">
        <v>3.5649999999999999</v>
      </c>
      <c r="W46" s="8">
        <v>0.37</v>
      </c>
      <c r="X46" s="8">
        <v>1.4E-2</v>
      </c>
      <c r="Y46" s="8">
        <v>0.1</v>
      </c>
      <c r="Z46" s="8">
        <v>0.46500000000000002</v>
      </c>
      <c r="AA46" s="8">
        <v>0.23</v>
      </c>
    </row>
    <row r="47" spans="17:27" ht="12.9" x14ac:dyDescent="0.35">
      <c r="Q47" s="19" t="s">
        <v>196</v>
      </c>
      <c r="R47" s="8">
        <v>2</v>
      </c>
      <c r="S47" s="9">
        <v>4.5</v>
      </c>
      <c r="T47" s="9">
        <v>6.0478878374920235</v>
      </c>
      <c r="U47" s="8">
        <v>6.0000000000000001E-3</v>
      </c>
      <c r="V47" s="8">
        <v>3.5649999999999999</v>
      </c>
      <c r="W47" s="8">
        <v>0.37</v>
      </c>
      <c r="X47" s="8">
        <v>0.01</v>
      </c>
      <c r="Y47" s="8">
        <v>7.0000000000000007E-2</v>
      </c>
      <c r="Z47" s="8">
        <v>0.44</v>
      </c>
      <c r="AA47" s="8">
        <v>0.22</v>
      </c>
    </row>
    <row r="48" spans="17:27" ht="12.9" x14ac:dyDescent="0.35">
      <c r="Q48" s="19" t="s">
        <v>184</v>
      </c>
      <c r="R48" s="8">
        <v>2</v>
      </c>
      <c r="S48" s="9">
        <v>3.1500000000000004</v>
      </c>
      <c r="T48" s="9">
        <v>6.0001413545644544</v>
      </c>
      <c r="U48" s="8">
        <v>6.0000000000000001E-3</v>
      </c>
      <c r="V48" s="8">
        <v>3.5649999999999999</v>
      </c>
      <c r="W48" s="8">
        <v>0.37</v>
      </c>
      <c r="X48" s="8">
        <v>0.01</v>
      </c>
      <c r="Y48" s="8">
        <v>7.0000000000000007E-2</v>
      </c>
      <c r="Z48" s="8">
        <v>0.439</v>
      </c>
      <c r="AA48" s="8">
        <v>0.22</v>
      </c>
    </row>
    <row r="49" spans="17:27" ht="12.9" x14ac:dyDescent="0.35">
      <c r="Q49" s="19" t="s">
        <v>197</v>
      </c>
      <c r="R49" s="8">
        <v>2</v>
      </c>
      <c r="S49" s="9">
        <v>3.75</v>
      </c>
      <c r="T49" s="9">
        <v>5.3635215821968725</v>
      </c>
      <c r="U49" s="8">
        <v>5.0000000000000001E-3</v>
      </c>
      <c r="V49" s="8">
        <v>3.5649999999999999</v>
      </c>
      <c r="W49" s="8">
        <v>0.37</v>
      </c>
      <c r="X49" s="8">
        <v>8.0000000000000002E-3</v>
      </c>
      <c r="Y49" s="8">
        <v>0.06</v>
      </c>
      <c r="Z49" s="8">
        <v>0.42399999999999999</v>
      </c>
      <c r="AA49" s="8">
        <v>0.21</v>
      </c>
    </row>
    <row r="50" spans="17:27" ht="12.9" x14ac:dyDescent="0.35">
      <c r="Q50" s="19" t="s">
        <v>168</v>
      </c>
      <c r="R50" s="8">
        <v>1</v>
      </c>
      <c r="S50" s="9">
        <v>8</v>
      </c>
      <c r="T50" s="9">
        <v>12.445916549786217</v>
      </c>
      <c r="U50" s="8">
        <v>1.2E-2</v>
      </c>
      <c r="V50" s="8">
        <v>1.7829999999999999</v>
      </c>
      <c r="W50" s="8">
        <v>0.18</v>
      </c>
      <c r="X50" s="8">
        <v>2.1999999999999999E-2</v>
      </c>
      <c r="Y50" s="8">
        <v>0.15</v>
      </c>
      <c r="Z50" s="8">
        <v>0.33700000000000002</v>
      </c>
      <c r="AA50" s="8">
        <v>0.17</v>
      </c>
    </row>
    <row r="51" spans="17:27" ht="12.9" x14ac:dyDescent="0.35">
      <c r="Q51" s="19" t="s">
        <v>179</v>
      </c>
      <c r="R51" s="8">
        <v>1</v>
      </c>
      <c r="S51" s="9">
        <v>12</v>
      </c>
      <c r="T51" s="9">
        <v>8.8808458245277588</v>
      </c>
      <c r="U51" s="8">
        <v>6.0000000000000001E-3</v>
      </c>
      <c r="V51" s="8">
        <v>1.7829999999999999</v>
      </c>
      <c r="W51" s="8">
        <v>0.18</v>
      </c>
      <c r="X51" s="8">
        <v>1.0999999999999999E-2</v>
      </c>
      <c r="Y51" s="8">
        <v>0.08</v>
      </c>
      <c r="Z51" s="8">
        <v>0.26100000000000001</v>
      </c>
      <c r="AA51" s="8">
        <v>0.13</v>
      </c>
    </row>
    <row r="52" spans="17:27" ht="12.9" x14ac:dyDescent="0.35">
      <c r="Q52" s="19" t="s">
        <v>198</v>
      </c>
      <c r="R52" s="8">
        <v>1</v>
      </c>
      <c r="S52" s="9">
        <v>5.25</v>
      </c>
      <c r="T52" s="9">
        <v>5.7295779513082321</v>
      </c>
      <c r="U52" s="8">
        <v>5.0000000000000001E-3</v>
      </c>
      <c r="V52" s="8">
        <v>1.7829999999999999</v>
      </c>
      <c r="W52" s="8">
        <v>0.18</v>
      </c>
      <c r="X52" s="8">
        <v>8.9999999999999993E-3</v>
      </c>
      <c r="Y52" s="8">
        <v>7.0000000000000007E-2</v>
      </c>
      <c r="Z52" s="8">
        <v>0.248</v>
      </c>
      <c r="AA52" s="8">
        <v>0.12</v>
      </c>
    </row>
    <row r="53" spans="17:27" ht="12.9" x14ac:dyDescent="0.35">
      <c r="Q53" s="19" t="s">
        <v>181</v>
      </c>
      <c r="R53" s="8">
        <v>1</v>
      </c>
      <c r="S53" s="9">
        <v>5.5</v>
      </c>
      <c r="T53" s="9">
        <v>7.4802823253190809</v>
      </c>
      <c r="U53" s="8">
        <v>4.0000000000000001E-3</v>
      </c>
      <c r="V53" s="8">
        <v>1.7829999999999999</v>
      </c>
      <c r="W53" s="8">
        <v>0.18</v>
      </c>
      <c r="X53" s="8">
        <v>8.0000000000000002E-3</v>
      </c>
      <c r="Y53" s="8">
        <v>0.06</v>
      </c>
      <c r="Z53" s="8">
        <v>0.23899999999999999</v>
      </c>
      <c r="AA53" s="8">
        <v>0.12</v>
      </c>
    </row>
    <row r="54" spans="17:27" ht="12.9" x14ac:dyDescent="0.35">
      <c r="Q54" s="19" t="s">
        <v>167</v>
      </c>
      <c r="R54" s="8">
        <v>1</v>
      </c>
      <c r="S54" s="9">
        <v>6</v>
      </c>
      <c r="T54" s="9">
        <v>7.2574654049904277</v>
      </c>
      <c r="U54" s="8">
        <v>4.0000000000000001E-3</v>
      </c>
      <c r="V54" s="8">
        <v>1.7829999999999999</v>
      </c>
      <c r="W54" s="8">
        <v>0.18</v>
      </c>
      <c r="X54" s="8">
        <v>7.0000000000000001E-3</v>
      </c>
      <c r="Y54" s="8">
        <v>0.05</v>
      </c>
      <c r="Z54" s="8">
        <v>0.23499999999999999</v>
      </c>
      <c r="AA54" s="8">
        <v>0.12</v>
      </c>
    </row>
    <row r="55" spans="17:27" ht="12.9" x14ac:dyDescent="0.35">
      <c r="Q55" s="19" t="s">
        <v>188</v>
      </c>
      <c r="R55" s="8">
        <v>1</v>
      </c>
      <c r="S55" s="9">
        <v>3.5</v>
      </c>
      <c r="T55" s="9">
        <v>6.2070427805839179</v>
      </c>
      <c r="U55" s="8">
        <v>3.0000000000000001E-3</v>
      </c>
      <c r="V55" s="8">
        <v>1.7829999999999999</v>
      </c>
      <c r="W55" s="8">
        <v>0.18</v>
      </c>
      <c r="X55" s="8">
        <v>5.0000000000000001E-3</v>
      </c>
      <c r="Y55" s="8">
        <v>0.04</v>
      </c>
      <c r="Z55" s="8">
        <v>0.221</v>
      </c>
      <c r="AA55" s="8">
        <v>0.11</v>
      </c>
    </row>
    <row r="56" spans="17:27" ht="12.9" x14ac:dyDescent="0.35">
      <c r="Q56" s="19" t="s">
        <v>177</v>
      </c>
      <c r="R56" s="8">
        <v>1</v>
      </c>
      <c r="S56" s="9">
        <v>5</v>
      </c>
      <c r="T56" s="9">
        <v>6.1115498147287806</v>
      </c>
      <c r="U56" s="8">
        <v>3.0000000000000001E-3</v>
      </c>
      <c r="V56" s="8">
        <v>1.7829999999999999</v>
      </c>
      <c r="W56" s="8">
        <v>0.18</v>
      </c>
      <c r="X56" s="8">
        <v>5.0000000000000001E-3</v>
      </c>
      <c r="Y56" s="8">
        <v>0.04</v>
      </c>
      <c r="Z56" s="8">
        <v>0.22</v>
      </c>
      <c r="AA56" s="8">
        <v>0.11</v>
      </c>
    </row>
    <row r="57" spans="17:27" ht="12.9" x14ac:dyDescent="0.35">
      <c r="Q57" s="19" t="s">
        <v>189</v>
      </c>
      <c r="R57" s="8">
        <v>1</v>
      </c>
      <c r="S57" s="9">
        <v>4</v>
      </c>
      <c r="T57" s="9">
        <v>6.0478878374920226</v>
      </c>
      <c r="U57" s="8">
        <v>3.0000000000000001E-3</v>
      </c>
      <c r="V57" s="8">
        <v>1.7829999999999999</v>
      </c>
      <c r="W57" s="8">
        <v>0.18</v>
      </c>
      <c r="X57" s="8">
        <v>5.0000000000000001E-3</v>
      </c>
      <c r="Y57" s="8">
        <v>0.04</v>
      </c>
      <c r="Z57" s="8">
        <v>0.219</v>
      </c>
      <c r="AA57" s="8">
        <v>0.11</v>
      </c>
    </row>
    <row r="58" spans="17:27" ht="12.9" x14ac:dyDescent="0.35">
      <c r="Q58" s="19" t="s">
        <v>185</v>
      </c>
      <c r="R58" s="8">
        <v>1</v>
      </c>
      <c r="S58" s="9">
        <v>3.5</v>
      </c>
      <c r="T58" s="9">
        <v>5.4749300423611995</v>
      </c>
      <c r="U58" s="8">
        <v>2E-3</v>
      </c>
      <c r="V58" s="8">
        <v>1.7829999999999999</v>
      </c>
      <c r="W58" s="8">
        <v>0.18</v>
      </c>
      <c r="X58" s="8">
        <v>4.0000000000000001E-3</v>
      </c>
      <c r="Y58" s="8">
        <v>0.03</v>
      </c>
      <c r="Z58" s="8">
        <v>0.21299999999999999</v>
      </c>
      <c r="AA58" s="8">
        <v>0.11</v>
      </c>
    </row>
    <row r="59" spans="17:27" x14ac:dyDescent="0.3">
      <c r="Q59" s="13" t="s">
        <v>199</v>
      </c>
      <c r="R59" s="13">
        <v>546</v>
      </c>
      <c r="S59" s="14">
        <v>6.885476550680786</v>
      </c>
      <c r="T59" s="14">
        <v>10.713415070930797</v>
      </c>
      <c r="U59" s="15">
        <v>7.9329999999999998</v>
      </c>
      <c r="V59" s="14">
        <v>973.26199999999994</v>
      </c>
      <c r="W59" s="13">
        <v>100</v>
      </c>
      <c r="X59" s="15">
        <v>14.141999999999999</v>
      </c>
      <c r="Y59" s="14">
        <v>100</v>
      </c>
      <c r="Z59" s="15">
        <v>200</v>
      </c>
      <c r="AA59" s="26">
        <v>100</v>
      </c>
    </row>
  </sheetData>
  <autoFilter ref="Q1:AA1" xr:uid="{ECD04E5B-5778-4CC3-8558-91491B556B11}">
    <sortState xmlns:xlrd2="http://schemas.microsoft.com/office/spreadsheetml/2017/richdata2" ref="Q2:AA58">
      <sortCondition descending="1" ref="Z1"/>
    </sortState>
  </autoFilter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16CAC-8A7B-43DB-99E2-8BC4CC03A751}">
  <dimension ref="P1:Z36"/>
  <sheetViews>
    <sheetView zoomScale="70" zoomScaleNormal="70" workbookViewId="0">
      <selection activeCell="P40" sqref="P40"/>
    </sheetView>
  </sheetViews>
  <sheetFormatPr defaultRowHeight="12.45" x14ac:dyDescent="0.3"/>
  <cols>
    <col min="16" max="16" width="40.61328125" bestFit="1" customWidth="1"/>
    <col min="17" max="17" width="18.23046875" bestFit="1" customWidth="1"/>
    <col min="18" max="18" width="15.921875" bestFit="1" customWidth="1"/>
    <col min="19" max="19" width="15.53515625" customWidth="1"/>
    <col min="20" max="20" width="16.53515625" customWidth="1"/>
    <col min="21" max="22" width="22.4609375" customWidth="1"/>
    <col min="23" max="24" width="16.53515625" customWidth="1"/>
    <col min="25" max="26" width="22.4609375" customWidth="1"/>
  </cols>
  <sheetData>
    <row r="1" spans="16:26" x14ac:dyDescent="0.3">
      <c r="P1" s="17" t="s">
        <v>133</v>
      </c>
      <c r="Q1" s="18" t="s">
        <v>132</v>
      </c>
      <c r="R1" s="18" t="s">
        <v>124</v>
      </c>
      <c r="S1" s="18" t="s">
        <v>123</v>
      </c>
      <c r="T1" s="18" t="s">
        <v>125</v>
      </c>
      <c r="U1" s="18" t="s">
        <v>126</v>
      </c>
      <c r="V1" s="18" t="s">
        <v>128</v>
      </c>
      <c r="W1" s="18" t="s">
        <v>127</v>
      </c>
      <c r="X1" s="18" t="s">
        <v>131</v>
      </c>
      <c r="Y1" s="18" t="s">
        <v>129</v>
      </c>
      <c r="Z1" s="18" t="s">
        <v>130</v>
      </c>
    </row>
    <row r="2" spans="16:26" ht="12.9" x14ac:dyDescent="0.35">
      <c r="P2" s="19" t="s">
        <v>136</v>
      </c>
      <c r="Q2" s="8">
        <v>10</v>
      </c>
      <c r="R2" s="9">
        <v>3.790909090909091</v>
      </c>
      <c r="S2" s="9">
        <v>6.8754935415698784</v>
      </c>
      <c r="T2" s="10">
        <v>4.2000000000000003E-2</v>
      </c>
      <c r="U2" s="9">
        <v>15.504</v>
      </c>
      <c r="V2" s="8">
        <v>20.83</v>
      </c>
      <c r="W2" s="10">
        <v>6.6000000000000003E-2</v>
      </c>
      <c r="X2" s="9">
        <v>14.58</v>
      </c>
      <c r="Y2" s="9">
        <v>35.412999999999997</v>
      </c>
      <c r="Z2" s="25">
        <v>17.71</v>
      </c>
    </row>
    <row r="3" spans="16:26" ht="12.9" x14ac:dyDescent="0.35">
      <c r="P3" s="19" t="s">
        <v>134</v>
      </c>
      <c r="Q3" s="8">
        <v>5</v>
      </c>
      <c r="R3" s="9">
        <v>3.8000000000000003</v>
      </c>
      <c r="S3" s="9">
        <v>8.7269960462055938</v>
      </c>
      <c r="T3" s="10">
        <v>0.04</v>
      </c>
      <c r="U3" s="9">
        <v>7.7519999999999998</v>
      </c>
      <c r="V3" s="8">
        <v>10.42</v>
      </c>
      <c r="W3" s="10">
        <v>6.2E-2</v>
      </c>
      <c r="X3" s="9">
        <v>13.87</v>
      </c>
      <c r="Y3" s="9">
        <v>24.286000000000001</v>
      </c>
      <c r="Z3" s="25">
        <v>12.14</v>
      </c>
    </row>
    <row r="4" spans="16:26" ht="12.9" x14ac:dyDescent="0.35">
      <c r="P4" s="19" t="s">
        <v>137</v>
      </c>
      <c r="Q4" s="8">
        <v>6</v>
      </c>
      <c r="R4" s="9">
        <v>3.6333333333333333</v>
      </c>
      <c r="S4" s="9">
        <v>7.4113151833125928</v>
      </c>
      <c r="T4" s="10">
        <v>2.8000000000000001E-2</v>
      </c>
      <c r="U4" s="9">
        <v>9.3019999999999996</v>
      </c>
      <c r="V4" s="8">
        <v>12.5</v>
      </c>
      <c r="W4" s="10">
        <v>4.3999999999999997E-2</v>
      </c>
      <c r="X4" s="9">
        <v>9.74</v>
      </c>
      <c r="Y4" s="9">
        <v>22.242999999999999</v>
      </c>
      <c r="Z4" s="25">
        <v>11.12</v>
      </c>
    </row>
    <row r="5" spans="16:26" ht="12.9" x14ac:dyDescent="0.35">
      <c r="P5" s="19" t="s">
        <v>135</v>
      </c>
      <c r="Q5" s="8">
        <v>4</v>
      </c>
      <c r="R5" s="9">
        <v>3.3625000000000003</v>
      </c>
      <c r="S5" s="9">
        <v>7.5638386704423253</v>
      </c>
      <c r="T5" s="10">
        <v>3.6999999999999998E-2</v>
      </c>
      <c r="U5" s="9">
        <v>6.202</v>
      </c>
      <c r="V5" s="8">
        <v>8.33</v>
      </c>
      <c r="W5" s="10">
        <v>5.8000000000000003E-2</v>
      </c>
      <c r="X5" s="9">
        <v>12.82</v>
      </c>
      <c r="Y5" s="9">
        <v>21.15</v>
      </c>
      <c r="Z5" s="25">
        <v>10.57</v>
      </c>
    </row>
    <row r="6" spans="16:26" ht="12.9" x14ac:dyDescent="0.35">
      <c r="P6" s="19" t="s">
        <v>141</v>
      </c>
      <c r="Q6" s="8">
        <v>2</v>
      </c>
      <c r="R6" s="9">
        <v>4.2</v>
      </c>
      <c r="S6" s="9">
        <v>8.7598880677779185</v>
      </c>
      <c r="T6" s="10">
        <v>3.1E-2</v>
      </c>
      <c r="U6" s="9">
        <v>3.101</v>
      </c>
      <c r="V6" s="8">
        <v>4.17</v>
      </c>
      <c r="W6" s="10">
        <v>4.8000000000000001E-2</v>
      </c>
      <c r="X6" s="9">
        <v>10.73</v>
      </c>
      <c r="Y6" s="9">
        <v>14.901</v>
      </c>
      <c r="Z6" s="25">
        <v>7.45</v>
      </c>
    </row>
    <row r="7" spans="16:26" ht="12.9" x14ac:dyDescent="0.35">
      <c r="P7" s="19" t="s">
        <v>150</v>
      </c>
      <c r="Q7" s="8">
        <v>3</v>
      </c>
      <c r="R7" s="9">
        <v>4.5</v>
      </c>
      <c r="S7" s="9">
        <v>8.3795077537882889</v>
      </c>
      <c r="T7" s="10">
        <v>2.1999999999999999E-2</v>
      </c>
      <c r="U7" s="9">
        <v>4.6509999999999998</v>
      </c>
      <c r="V7" s="8">
        <v>6.25</v>
      </c>
      <c r="W7" s="10">
        <v>3.4000000000000002E-2</v>
      </c>
      <c r="X7" s="9">
        <v>7.65</v>
      </c>
      <c r="Y7" s="9">
        <v>13.904999999999999</v>
      </c>
      <c r="Z7" s="25">
        <v>6.95</v>
      </c>
    </row>
    <row r="8" spans="16:26" ht="12.9" x14ac:dyDescent="0.35">
      <c r="P8" s="19" t="s">
        <v>142</v>
      </c>
      <c r="Q8" s="8">
        <v>3</v>
      </c>
      <c r="R8" s="9">
        <v>3.125</v>
      </c>
      <c r="S8" s="9">
        <v>6.1513385505017544</v>
      </c>
      <c r="T8" s="10">
        <v>1.2E-2</v>
      </c>
      <c r="U8" s="9">
        <v>4.6509999999999998</v>
      </c>
      <c r="V8" s="8">
        <v>6.25</v>
      </c>
      <c r="W8" s="10">
        <v>1.9E-2</v>
      </c>
      <c r="X8" s="9">
        <v>4.1500000000000004</v>
      </c>
      <c r="Y8" s="9">
        <v>10.396000000000001</v>
      </c>
      <c r="Z8" s="25">
        <v>5.2</v>
      </c>
    </row>
    <row r="9" spans="16:26" ht="12.9" x14ac:dyDescent="0.35">
      <c r="P9" s="19" t="s">
        <v>145</v>
      </c>
      <c r="Q9" s="8">
        <v>2</v>
      </c>
      <c r="R9" s="9">
        <v>4.875</v>
      </c>
      <c r="S9" s="9">
        <v>6.3741554708304093</v>
      </c>
      <c r="T9" s="10">
        <v>1.2999999999999999E-2</v>
      </c>
      <c r="U9" s="9">
        <v>3.101</v>
      </c>
      <c r="V9" s="8">
        <v>4.17</v>
      </c>
      <c r="W9" s="10">
        <v>0.02</v>
      </c>
      <c r="X9" s="9">
        <v>4.46</v>
      </c>
      <c r="Y9" s="9">
        <v>8.6229999999999993</v>
      </c>
      <c r="Z9" s="25">
        <v>4.3099999999999996</v>
      </c>
    </row>
    <row r="10" spans="16:26" ht="12.9" x14ac:dyDescent="0.35">
      <c r="P10" s="19" t="s">
        <v>149</v>
      </c>
      <c r="Q10" s="8">
        <v>2</v>
      </c>
      <c r="R10" s="9">
        <v>3.25</v>
      </c>
      <c r="S10" s="9">
        <v>7.7667612228844929</v>
      </c>
      <c r="T10" s="10">
        <v>0.01</v>
      </c>
      <c r="U10" s="9">
        <v>3.101</v>
      </c>
      <c r="V10" s="8">
        <v>4.17</v>
      </c>
      <c r="W10" s="10">
        <v>1.6E-2</v>
      </c>
      <c r="X10" s="9">
        <v>3.54</v>
      </c>
      <c r="Y10" s="9">
        <v>7.7110000000000003</v>
      </c>
      <c r="Z10" s="25">
        <v>3.86</v>
      </c>
    </row>
    <row r="11" spans="16:26" ht="12.9" x14ac:dyDescent="0.35">
      <c r="P11" s="19" t="s">
        <v>33</v>
      </c>
      <c r="Q11" s="8">
        <v>1</v>
      </c>
      <c r="R11" s="9">
        <v>3.35</v>
      </c>
      <c r="S11" s="9">
        <v>7.7826767171936817</v>
      </c>
      <c r="T11" s="10">
        <v>0.01</v>
      </c>
      <c r="U11" s="9">
        <v>1.55</v>
      </c>
      <c r="V11" s="8">
        <v>2.08</v>
      </c>
      <c r="W11" s="10">
        <v>1.4999999999999999E-2</v>
      </c>
      <c r="X11" s="9">
        <v>3.34</v>
      </c>
      <c r="Y11" s="9">
        <v>5.4210000000000003</v>
      </c>
      <c r="Z11" s="25">
        <v>2.71</v>
      </c>
    </row>
    <row r="12" spans="16:26" ht="12.9" x14ac:dyDescent="0.35">
      <c r="P12" s="19" t="s">
        <v>138</v>
      </c>
      <c r="Q12" s="8">
        <v>1</v>
      </c>
      <c r="R12" s="9">
        <v>5.5</v>
      </c>
      <c r="S12" s="9">
        <v>9.6447895513688575</v>
      </c>
      <c r="T12" s="10">
        <v>7.0000000000000001E-3</v>
      </c>
      <c r="U12" s="9">
        <v>1.55</v>
      </c>
      <c r="V12" s="8">
        <v>2.08</v>
      </c>
      <c r="W12" s="10">
        <v>1.0999999999999999E-2</v>
      </c>
      <c r="X12" s="9">
        <v>2.5099999999999998</v>
      </c>
      <c r="Y12" s="9">
        <v>4.5949999999999998</v>
      </c>
      <c r="Z12" s="25">
        <v>2.2999999999999998</v>
      </c>
    </row>
    <row r="13" spans="16:26" ht="12.9" x14ac:dyDescent="0.35">
      <c r="P13" s="19" t="s">
        <v>144</v>
      </c>
      <c r="Q13" s="8">
        <v>1</v>
      </c>
      <c r="R13" s="9">
        <v>5</v>
      </c>
      <c r="S13" s="9">
        <v>9.2946486765666876</v>
      </c>
      <c r="T13" s="10">
        <v>7.0000000000000001E-3</v>
      </c>
      <c r="U13" s="9">
        <v>1.55</v>
      </c>
      <c r="V13" s="8">
        <v>2.08</v>
      </c>
      <c r="W13" s="10">
        <v>1.0999999999999999E-2</v>
      </c>
      <c r="X13" s="9">
        <v>2.33</v>
      </c>
      <c r="Y13" s="9">
        <v>4.4160000000000004</v>
      </c>
      <c r="Z13" s="25">
        <v>2.21</v>
      </c>
    </row>
    <row r="14" spans="16:26" ht="12.9" x14ac:dyDescent="0.35">
      <c r="P14" s="19" t="s">
        <v>146</v>
      </c>
      <c r="Q14" s="8">
        <v>1</v>
      </c>
      <c r="R14" s="9">
        <v>4.5</v>
      </c>
      <c r="S14" s="9">
        <v>8.9763387903828971</v>
      </c>
      <c r="T14" s="10">
        <v>6.0000000000000001E-3</v>
      </c>
      <c r="U14" s="9">
        <v>1.55</v>
      </c>
      <c r="V14" s="8">
        <v>2.08</v>
      </c>
      <c r="W14" s="10">
        <v>0.01</v>
      </c>
      <c r="X14" s="9">
        <v>2.1800000000000002</v>
      </c>
      <c r="Y14" s="9">
        <v>4.2629999999999999</v>
      </c>
      <c r="Z14" s="25">
        <v>2.13</v>
      </c>
    </row>
    <row r="15" spans="16:26" ht="12.9" x14ac:dyDescent="0.35">
      <c r="P15" s="19" t="s">
        <v>147</v>
      </c>
      <c r="Q15" s="8">
        <v>1</v>
      </c>
      <c r="R15" s="9">
        <v>5</v>
      </c>
      <c r="S15" s="9">
        <v>8.403380995252073</v>
      </c>
      <c r="T15" s="10">
        <v>6.0000000000000001E-3</v>
      </c>
      <c r="U15" s="9">
        <v>1.55</v>
      </c>
      <c r="V15" s="8">
        <v>2.08</v>
      </c>
      <c r="W15" s="10">
        <v>8.9999999999999993E-3</v>
      </c>
      <c r="X15" s="9">
        <v>1.91</v>
      </c>
      <c r="Y15" s="9">
        <v>3.9910000000000001</v>
      </c>
      <c r="Z15" s="25">
        <v>2</v>
      </c>
    </row>
    <row r="16" spans="16:26" ht="12.9" x14ac:dyDescent="0.35">
      <c r="P16" s="19" t="s">
        <v>148</v>
      </c>
      <c r="Q16" s="8">
        <v>1</v>
      </c>
      <c r="R16" s="9">
        <v>5</v>
      </c>
      <c r="S16" s="9">
        <v>7.3847893594639435</v>
      </c>
      <c r="T16" s="10">
        <v>4.0000000000000001E-3</v>
      </c>
      <c r="U16" s="9">
        <v>1.55</v>
      </c>
      <c r="V16" s="8">
        <v>2.08</v>
      </c>
      <c r="W16" s="10">
        <v>7.0000000000000001E-3</v>
      </c>
      <c r="X16" s="9">
        <v>1.47</v>
      </c>
      <c r="Y16" s="9">
        <v>3.556</v>
      </c>
      <c r="Z16" s="25">
        <v>1.78</v>
      </c>
    </row>
    <row r="17" spans="16:26" ht="12.9" x14ac:dyDescent="0.35">
      <c r="P17" s="19" t="s">
        <v>151</v>
      </c>
      <c r="Q17" s="8">
        <v>1</v>
      </c>
      <c r="R17" s="9">
        <v>6</v>
      </c>
      <c r="S17" s="9">
        <v>7.2574654049904277</v>
      </c>
      <c r="T17" s="10">
        <v>4.0000000000000001E-3</v>
      </c>
      <c r="U17" s="9">
        <v>1.55</v>
      </c>
      <c r="V17" s="8">
        <v>2.08</v>
      </c>
      <c r="W17" s="10">
        <v>6.0000000000000001E-3</v>
      </c>
      <c r="X17" s="9">
        <v>1.42</v>
      </c>
      <c r="Y17" s="9">
        <v>3.508</v>
      </c>
      <c r="Z17" s="25">
        <v>1.75</v>
      </c>
    </row>
    <row r="18" spans="16:26" ht="12.9" x14ac:dyDescent="0.35">
      <c r="P18" s="19" t="s">
        <v>143</v>
      </c>
      <c r="Q18" s="8">
        <v>1</v>
      </c>
      <c r="R18" s="9">
        <v>3</v>
      </c>
      <c r="S18" s="9">
        <v>6.2070427805839179</v>
      </c>
      <c r="T18" s="10">
        <v>3.0000000000000001E-3</v>
      </c>
      <c r="U18" s="9">
        <v>1.55</v>
      </c>
      <c r="V18" s="8">
        <v>2.08</v>
      </c>
      <c r="W18" s="10">
        <v>5.0000000000000001E-3</v>
      </c>
      <c r="X18" s="9">
        <v>1.04</v>
      </c>
      <c r="Y18" s="9">
        <v>3.1259999999999999</v>
      </c>
      <c r="Z18" s="25">
        <v>1.56</v>
      </c>
    </row>
    <row r="19" spans="16:26" ht="12.9" x14ac:dyDescent="0.35">
      <c r="P19" s="19" t="s">
        <v>152</v>
      </c>
      <c r="Q19" s="8">
        <v>1</v>
      </c>
      <c r="R19" s="9">
        <v>4</v>
      </c>
      <c r="S19" s="9">
        <v>5.4749300423611995</v>
      </c>
      <c r="T19" s="10">
        <v>2E-3</v>
      </c>
      <c r="U19" s="9">
        <v>1.55</v>
      </c>
      <c r="V19" s="8">
        <v>2.08</v>
      </c>
      <c r="W19" s="10">
        <v>4.0000000000000001E-3</v>
      </c>
      <c r="X19" s="9">
        <v>0.81</v>
      </c>
      <c r="Y19" s="9">
        <v>2.8919999999999999</v>
      </c>
      <c r="Z19" s="25">
        <v>1.45</v>
      </c>
    </row>
    <row r="20" spans="16:26" ht="12.9" x14ac:dyDescent="0.35">
      <c r="P20" s="19" t="s">
        <v>139</v>
      </c>
      <c r="Q20" s="8">
        <v>1</v>
      </c>
      <c r="R20" s="9">
        <v>4</v>
      </c>
      <c r="S20" s="9">
        <v>5.1884511447957884</v>
      </c>
      <c r="T20" s="10">
        <v>2E-3</v>
      </c>
      <c r="U20" s="9">
        <v>1.55</v>
      </c>
      <c r="V20" s="8">
        <v>2.08</v>
      </c>
      <c r="W20" s="10">
        <v>3.0000000000000001E-3</v>
      </c>
      <c r="X20" s="9">
        <v>0.73</v>
      </c>
      <c r="Y20" s="9">
        <v>2.8109999999999999</v>
      </c>
      <c r="Z20" s="25">
        <v>1.41</v>
      </c>
    </row>
    <row r="21" spans="16:26" ht="12.9" x14ac:dyDescent="0.35">
      <c r="P21" s="19" t="s">
        <v>140</v>
      </c>
      <c r="Q21" s="8">
        <v>1</v>
      </c>
      <c r="R21" s="9">
        <v>3.5</v>
      </c>
      <c r="S21" s="9">
        <v>5.1247891675590305</v>
      </c>
      <c r="T21" s="10">
        <v>2E-3</v>
      </c>
      <c r="U21" s="9">
        <v>1.55</v>
      </c>
      <c r="V21" s="8">
        <v>2.08</v>
      </c>
      <c r="W21" s="10">
        <v>3.0000000000000001E-3</v>
      </c>
      <c r="X21" s="9">
        <v>0.71</v>
      </c>
      <c r="Y21" s="9">
        <v>2.7919999999999998</v>
      </c>
      <c r="Z21" s="25">
        <v>1.4</v>
      </c>
    </row>
    <row r="22" spans="16:26" x14ac:dyDescent="0.3">
      <c r="P22" s="12" t="s">
        <v>93</v>
      </c>
      <c r="Q22" s="13">
        <v>48</v>
      </c>
      <c r="R22" s="14">
        <v>3.9177419354838716</v>
      </c>
      <c r="S22" s="14">
        <v>7.4910637892059491</v>
      </c>
      <c r="T22" s="15">
        <v>0.29099999999999998</v>
      </c>
      <c r="U22" s="14">
        <v>74.418999999999997</v>
      </c>
      <c r="V22" s="13">
        <v>100</v>
      </c>
      <c r="W22" s="15">
        <v>0.45</v>
      </c>
      <c r="X22" s="14">
        <v>100</v>
      </c>
      <c r="Y22" s="15">
        <v>200</v>
      </c>
      <c r="Z22" s="26">
        <v>100</v>
      </c>
    </row>
    <row r="26" spans="16:26" x14ac:dyDescent="0.3">
      <c r="U26" s="7"/>
      <c r="V26" s="7"/>
    </row>
    <row r="27" spans="16:26" x14ac:dyDescent="0.3">
      <c r="U27" s="22"/>
      <c r="V27" s="24"/>
      <c r="W27" s="23"/>
      <c r="Y27" s="23"/>
    </row>
    <row r="28" spans="16:26" x14ac:dyDescent="0.3">
      <c r="U28" s="22"/>
      <c r="V28" s="24"/>
      <c r="W28" s="23"/>
      <c r="Y28" s="23"/>
    </row>
    <row r="29" spans="16:26" x14ac:dyDescent="0.3">
      <c r="U29" s="7"/>
      <c r="V29" s="24"/>
      <c r="W29" s="23"/>
      <c r="Y29" s="23"/>
    </row>
    <row r="30" spans="16:26" x14ac:dyDescent="0.3">
      <c r="U30" s="7"/>
      <c r="V30" s="24"/>
      <c r="W30" s="23"/>
      <c r="Y30" s="23"/>
    </row>
    <row r="33" spans="26:26" x14ac:dyDescent="0.3">
      <c r="Z33" s="23"/>
    </row>
    <row r="34" spans="26:26" x14ac:dyDescent="0.3">
      <c r="Z34" s="23"/>
    </row>
    <row r="35" spans="26:26" x14ac:dyDescent="0.3">
      <c r="Z35" s="23"/>
    </row>
    <row r="36" spans="26:26" x14ac:dyDescent="0.3">
      <c r="Z36" s="2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FAC68-080B-4B8F-AD31-1581EC2A34E4}">
  <dimension ref="P1:Z195"/>
  <sheetViews>
    <sheetView zoomScale="60" zoomScaleNormal="60" workbookViewId="0">
      <selection sqref="A1:XFD1"/>
    </sheetView>
  </sheetViews>
  <sheetFormatPr defaultRowHeight="12.45" x14ac:dyDescent="0.3"/>
  <cols>
    <col min="16" max="16" width="27.15234375" customWidth="1"/>
    <col min="17" max="17" width="22.4609375" customWidth="1"/>
    <col min="18" max="18" width="15.07421875" customWidth="1"/>
    <col min="19" max="19" width="15.53515625" customWidth="1"/>
    <col min="20" max="20" width="16.53515625" customWidth="1"/>
    <col min="21" max="22" width="22.4609375" customWidth="1"/>
    <col min="23" max="24" width="16.53515625" customWidth="1"/>
    <col min="25" max="26" width="22.4609375" customWidth="1"/>
  </cols>
  <sheetData>
    <row r="1" spans="16:26" x14ac:dyDescent="0.3">
      <c r="P1" s="17" t="s">
        <v>133</v>
      </c>
      <c r="Q1" s="18" t="s">
        <v>132</v>
      </c>
      <c r="R1" s="18" t="s">
        <v>124</v>
      </c>
      <c r="S1" s="18" t="s">
        <v>123</v>
      </c>
      <c r="T1" s="18" t="s">
        <v>125</v>
      </c>
      <c r="U1" s="18" t="s">
        <v>126</v>
      </c>
      <c r="V1" s="18" t="s">
        <v>128</v>
      </c>
      <c r="W1" s="18" t="s">
        <v>127</v>
      </c>
      <c r="X1" s="18" t="s">
        <v>131</v>
      </c>
      <c r="Y1" s="18" t="s">
        <v>129</v>
      </c>
      <c r="Z1" s="18" t="s">
        <v>130</v>
      </c>
    </row>
    <row r="2" spans="16:26" ht="12.9" x14ac:dyDescent="0.35">
      <c r="P2" s="19" t="s">
        <v>69</v>
      </c>
      <c r="Q2" s="8">
        <v>43</v>
      </c>
      <c r="R2" s="9">
        <v>8.6191489361702125</v>
      </c>
      <c r="S2" s="9">
        <v>13.696129421903827</v>
      </c>
      <c r="T2" s="10">
        <v>0.98718296481124546</v>
      </c>
      <c r="U2" s="9">
        <f t="shared" ref="U2:U28" si="0">Q2/3.4382</f>
        <v>12.506544121924263</v>
      </c>
      <c r="V2" s="11">
        <f t="shared" ref="V2:V27" si="1">U2/U$28</f>
        <v>0.19282511210762332</v>
      </c>
      <c r="W2" s="10">
        <f t="shared" ref="W2:W27" si="2">T2/3.4382</f>
        <v>0.28712203036799644</v>
      </c>
      <c r="X2" s="11">
        <f t="shared" ref="X2:X27" si="3">W2/W$28</f>
        <v>0.39114484490316165</v>
      </c>
      <c r="Y2" s="9">
        <v>58.396995701078502</v>
      </c>
      <c r="Z2" s="11">
        <f t="shared" ref="Z2:Z27" si="4">Y2/Y$28</f>
        <v>0.29198497850539262</v>
      </c>
    </row>
    <row r="3" spans="16:26" ht="12.9" x14ac:dyDescent="0.35">
      <c r="P3" s="19" t="s">
        <v>33</v>
      </c>
      <c r="Q3" s="8">
        <v>39</v>
      </c>
      <c r="R3" s="9">
        <v>4.7568181818181818</v>
      </c>
      <c r="S3" s="9">
        <v>8.1082209189725614</v>
      </c>
      <c r="T3" s="10">
        <v>0.2663434099401405</v>
      </c>
      <c r="U3" s="9">
        <f t="shared" si="0"/>
        <v>11.343144668722005</v>
      </c>
      <c r="V3" s="11">
        <f t="shared" si="1"/>
        <v>0.17488789237668159</v>
      </c>
      <c r="W3" s="10">
        <f t="shared" si="2"/>
        <v>7.7465944372096002E-2</v>
      </c>
      <c r="X3" s="11">
        <f t="shared" si="3"/>
        <v>0.10553145210719372</v>
      </c>
      <c r="Y3" s="9">
        <v>28.041934448387529</v>
      </c>
      <c r="Z3" s="11">
        <f t="shared" si="4"/>
        <v>0.1402096722419377</v>
      </c>
    </row>
    <row r="4" spans="16:26" ht="12.9" x14ac:dyDescent="0.35">
      <c r="P4" s="19" t="s">
        <v>30</v>
      </c>
      <c r="Q4" s="8">
        <v>20</v>
      </c>
      <c r="R4" s="9">
        <v>4.2384615384615376</v>
      </c>
      <c r="S4" s="9">
        <v>9.5015501025861511</v>
      </c>
      <c r="T4" s="10">
        <v>0.2677659368214958</v>
      </c>
      <c r="U4" s="9">
        <f t="shared" si="0"/>
        <v>5.8169972660112848</v>
      </c>
      <c r="V4" s="11">
        <f t="shared" si="1"/>
        <v>8.9686098654708515E-2</v>
      </c>
      <c r="W4" s="10">
        <f t="shared" si="2"/>
        <v>7.7879686121079567E-2</v>
      </c>
      <c r="X4" s="11">
        <f t="shared" si="3"/>
        <v>0.10609509033456598</v>
      </c>
      <c r="Y4" s="9">
        <v>19.57811889892745</v>
      </c>
      <c r="Z4" s="11">
        <f t="shared" si="4"/>
        <v>9.7890594494637287E-2</v>
      </c>
    </row>
    <row r="5" spans="16:26" ht="12.9" x14ac:dyDescent="0.35">
      <c r="P5" s="19" t="s">
        <v>23</v>
      </c>
      <c r="Q5" s="8">
        <v>22</v>
      </c>
      <c r="R5" s="9">
        <v>4.7259259259259254</v>
      </c>
      <c r="S5" s="9">
        <v>8.5466204440347777</v>
      </c>
      <c r="T5" s="10">
        <v>0.18007840684041446</v>
      </c>
      <c r="U5" s="9">
        <f t="shared" si="0"/>
        <v>6.3986969926124129</v>
      </c>
      <c r="V5" s="11">
        <f t="shared" si="1"/>
        <v>9.8654708520179366E-2</v>
      </c>
      <c r="W5" s="10">
        <f t="shared" si="2"/>
        <v>5.2375780012917934E-2</v>
      </c>
      <c r="X5" s="11">
        <f t="shared" si="3"/>
        <v>7.1351252021929115E-2</v>
      </c>
      <c r="Y5" s="9">
        <v>17.000596054210849</v>
      </c>
      <c r="Z5" s="11">
        <f t="shared" si="4"/>
        <v>8.5002980271054282E-2</v>
      </c>
    </row>
    <row r="6" spans="16:26" ht="12.9" x14ac:dyDescent="0.35">
      <c r="P6" s="19" t="s">
        <v>42</v>
      </c>
      <c r="Q6" s="8">
        <v>23</v>
      </c>
      <c r="R6" s="9">
        <v>3.2482758620689656</v>
      </c>
      <c r="S6" s="9">
        <v>7.3582635356152934</v>
      </c>
      <c r="T6" s="10">
        <v>0.13329807399488519</v>
      </c>
      <c r="U6" s="9">
        <f t="shared" si="0"/>
        <v>6.6895468559129778</v>
      </c>
      <c r="V6" s="11">
        <f t="shared" si="1"/>
        <v>0.1031390134529148</v>
      </c>
      <c r="W6" s="10">
        <f t="shared" si="2"/>
        <v>3.8769726599640855E-2</v>
      </c>
      <c r="X6" s="11">
        <f t="shared" si="3"/>
        <v>5.2815796399595244E-2</v>
      </c>
      <c r="Y6" s="9">
        <v>15.595480985251003</v>
      </c>
      <c r="Z6" s="11">
        <f t="shared" si="4"/>
        <v>7.7977404926255045E-2</v>
      </c>
    </row>
    <row r="7" spans="16:26" ht="12.9" x14ac:dyDescent="0.35">
      <c r="P7" s="19" t="s">
        <v>78</v>
      </c>
      <c r="Q7" s="8">
        <v>11</v>
      </c>
      <c r="R7" s="9">
        <v>3.3695652173913042</v>
      </c>
      <c r="S7" s="9">
        <v>11.14499788451333</v>
      </c>
      <c r="T7" s="10">
        <v>0.26129891444137132</v>
      </c>
      <c r="U7" s="9">
        <f t="shared" si="0"/>
        <v>3.1993484963062064</v>
      </c>
      <c r="V7" s="11">
        <f t="shared" si="1"/>
        <v>4.9327354260089683E-2</v>
      </c>
      <c r="W7" s="10">
        <f t="shared" si="2"/>
        <v>7.599875354585868E-2</v>
      </c>
      <c r="X7" s="11">
        <f t="shared" si="3"/>
        <v>0.10353270569460947</v>
      </c>
      <c r="Y7" s="9">
        <v>15.286005995469914</v>
      </c>
      <c r="Z7" s="11">
        <f t="shared" si="4"/>
        <v>7.6430029977349601E-2</v>
      </c>
    </row>
    <row r="8" spans="16:26" ht="12.9" x14ac:dyDescent="0.35">
      <c r="P8" s="19" t="s">
        <v>82</v>
      </c>
      <c r="Q8" s="8">
        <v>18</v>
      </c>
      <c r="R8" s="9">
        <v>3.6705882352941175</v>
      </c>
      <c r="S8" s="9">
        <v>6.8595780472606904</v>
      </c>
      <c r="T8" s="10">
        <v>7.5600666982910472E-2</v>
      </c>
      <c r="U8" s="9">
        <f t="shared" si="0"/>
        <v>5.2352975394101566</v>
      </c>
      <c r="V8" s="11">
        <f t="shared" si="1"/>
        <v>8.0717488789237665E-2</v>
      </c>
      <c r="W8" s="10">
        <f t="shared" si="2"/>
        <v>2.198844365741099E-2</v>
      </c>
      <c r="X8" s="11">
        <f t="shared" si="3"/>
        <v>2.9954742145758342E-2</v>
      </c>
      <c r="Y8" s="9">
        <v>11.067223093499601</v>
      </c>
      <c r="Z8" s="11">
        <f t="shared" si="4"/>
        <v>5.5336115467498032E-2</v>
      </c>
    </row>
    <row r="9" spans="16:26" ht="12.9" x14ac:dyDescent="0.35">
      <c r="P9" s="19" t="s">
        <v>40</v>
      </c>
      <c r="Q9" s="8">
        <v>9</v>
      </c>
      <c r="R9" s="9">
        <v>3.9909090909090903</v>
      </c>
      <c r="S9" s="9">
        <v>6.5050965831014675</v>
      </c>
      <c r="T9" s="10">
        <v>3.9396896303081595E-2</v>
      </c>
      <c r="U9" s="9">
        <f t="shared" si="0"/>
        <v>2.6176487697050783</v>
      </c>
      <c r="V9" s="11">
        <f t="shared" si="1"/>
        <v>4.0358744394618833E-2</v>
      </c>
      <c r="W9" s="10">
        <f t="shared" si="2"/>
        <v>1.1458581904217786E-2</v>
      </c>
      <c r="X9" s="11">
        <f t="shared" si="3"/>
        <v>1.5609966382555279E-2</v>
      </c>
      <c r="Y9" s="9">
        <v>5.5968710777174104</v>
      </c>
      <c r="Z9" s="11">
        <f t="shared" si="4"/>
        <v>2.7984355388587064E-2</v>
      </c>
    </row>
    <row r="10" spans="16:26" ht="12.9" x14ac:dyDescent="0.35">
      <c r="P10" s="19" t="s">
        <v>1</v>
      </c>
      <c r="Q10" s="8">
        <v>5</v>
      </c>
      <c r="R10" s="9">
        <v>4.4249999999999998</v>
      </c>
      <c r="S10" s="9">
        <v>9.0859788622906486</v>
      </c>
      <c r="T10" s="10">
        <v>6.0350042448487344E-2</v>
      </c>
      <c r="U10" s="9">
        <f t="shared" si="0"/>
        <v>1.4542493165028212</v>
      </c>
      <c r="V10" s="11">
        <f t="shared" si="1"/>
        <v>2.2421524663677129E-2</v>
      </c>
      <c r="W10" s="10">
        <f t="shared" si="2"/>
        <v>1.7552801596325794E-2</v>
      </c>
      <c r="X10" s="11">
        <f t="shared" si="3"/>
        <v>2.3912090093578874E-2</v>
      </c>
      <c r="Y10" s="9">
        <v>4.6333614757256001</v>
      </c>
      <c r="Z10" s="11">
        <f t="shared" si="4"/>
        <v>2.3166807378628012E-2</v>
      </c>
    </row>
    <row r="11" spans="16:26" ht="12.9" x14ac:dyDescent="0.35">
      <c r="P11" s="19" t="s">
        <v>104</v>
      </c>
      <c r="Q11" s="8">
        <v>5</v>
      </c>
      <c r="R11" s="9">
        <v>2.9799999999999995</v>
      </c>
      <c r="S11" s="9">
        <v>7.8813527819106568</v>
      </c>
      <c r="T11" s="10">
        <v>3.3851619775873767E-2</v>
      </c>
      <c r="U11" s="9">
        <f t="shared" si="0"/>
        <v>1.4542493165028212</v>
      </c>
      <c r="V11" s="11">
        <f t="shared" si="1"/>
        <v>2.2421524663677129E-2</v>
      </c>
      <c r="W11" s="10">
        <f t="shared" si="2"/>
        <v>9.8457389843155628E-3</v>
      </c>
      <c r="X11" s="11">
        <f t="shared" si="3"/>
        <v>1.3412798882207892E-2</v>
      </c>
      <c r="Y11" s="9">
        <v>3.5834323545885018</v>
      </c>
      <c r="Z11" s="11">
        <f t="shared" si="4"/>
        <v>1.7917161772942516E-2</v>
      </c>
    </row>
    <row r="12" spans="16:26" ht="12.9" x14ac:dyDescent="0.35">
      <c r="P12" s="19" t="s">
        <v>41</v>
      </c>
      <c r="Q12" s="8">
        <v>1</v>
      </c>
      <c r="R12" s="9">
        <v>6</v>
      </c>
      <c r="S12" s="9">
        <v>19.210001631191769</v>
      </c>
      <c r="T12" s="10">
        <v>6.6868073987872825E-2</v>
      </c>
      <c r="U12" s="9">
        <f t="shared" si="0"/>
        <v>0.29084986330056423</v>
      </c>
      <c r="V12" s="11">
        <f t="shared" si="1"/>
        <v>4.4843049327354259E-3</v>
      </c>
      <c r="W12" s="10">
        <f t="shared" si="2"/>
        <v>1.9448570178544827E-2</v>
      </c>
      <c r="X12" s="11">
        <f t="shared" si="3"/>
        <v>2.6494685748513342E-2</v>
      </c>
      <c r="Y12" s="9">
        <v>3.0978990681248768</v>
      </c>
      <c r="Z12" s="11">
        <f t="shared" si="4"/>
        <v>1.548949534062439E-2</v>
      </c>
    </row>
    <row r="13" spans="16:26" ht="12.9" x14ac:dyDescent="0.35">
      <c r="P13" s="19" t="s">
        <v>45</v>
      </c>
      <c r="Q13" s="8">
        <v>4</v>
      </c>
      <c r="R13" s="9">
        <v>3.0666666666666664</v>
      </c>
      <c r="S13" s="9">
        <v>8.339719018015316</v>
      </c>
      <c r="T13" s="10">
        <v>2.3783000611051194E-2</v>
      </c>
      <c r="U13" s="9">
        <f t="shared" si="0"/>
        <v>1.1633994532022569</v>
      </c>
      <c r="V13" s="11">
        <f t="shared" si="1"/>
        <v>1.7937219730941704E-2</v>
      </c>
      <c r="W13" s="10">
        <f t="shared" si="2"/>
        <v>6.9172824766014756E-3</v>
      </c>
      <c r="X13" s="11">
        <f t="shared" si="3"/>
        <v>9.423377850852727E-3</v>
      </c>
      <c r="Y13" s="9">
        <v>2.7360597581794432</v>
      </c>
      <c r="Z13" s="11">
        <f t="shared" si="4"/>
        <v>1.3680298790897221E-2</v>
      </c>
    </row>
    <row r="14" spans="16:26" ht="12.9" x14ac:dyDescent="0.35">
      <c r="P14" s="19" t="s">
        <v>8</v>
      </c>
      <c r="Q14" s="8">
        <v>2</v>
      </c>
      <c r="R14" s="9">
        <v>2.1749999999999998</v>
      </c>
      <c r="S14" s="9">
        <v>9.2707754351029035</v>
      </c>
      <c r="T14" s="10">
        <v>2.7068833988654922E-2</v>
      </c>
      <c r="U14" s="9">
        <f t="shared" si="0"/>
        <v>0.58169972660112845</v>
      </c>
      <c r="V14" s="11">
        <f t="shared" si="1"/>
        <v>8.9686098654708519E-3</v>
      </c>
      <c r="W14" s="10">
        <f t="shared" si="2"/>
        <v>7.8729666653059513E-3</v>
      </c>
      <c r="X14" s="11">
        <f t="shared" si="3"/>
        <v>1.0725301438144558E-2</v>
      </c>
      <c r="Y14" s="9">
        <v>1.9693911303615412</v>
      </c>
      <c r="Z14" s="11">
        <f t="shared" si="4"/>
        <v>9.8469556518077095E-3</v>
      </c>
    </row>
    <row r="15" spans="16:26" ht="12.9" x14ac:dyDescent="0.35">
      <c r="P15" s="19" t="s">
        <v>65</v>
      </c>
      <c r="Q15" s="8">
        <v>2</v>
      </c>
      <c r="R15" s="9">
        <v>2.375</v>
      </c>
      <c r="S15" s="9">
        <v>8.5545781911893748</v>
      </c>
      <c r="T15" s="10">
        <v>2.7026498773792474E-2</v>
      </c>
      <c r="U15" s="9">
        <f t="shared" si="0"/>
        <v>0.58169972660112845</v>
      </c>
      <c r="V15" s="11">
        <f t="shared" si="1"/>
        <v>8.9686098654708519E-3</v>
      </c>
      <c r="W15" s="10">
        <f t="shared" si="2"/>
        <v>7.8606534738504073E-3</v>
      </c>
      <c r="X15" s="11">
        <f t="shared" si="3"/>
        <v>1.0708527241626204E-2</v>
      </c>
      <c r="Y15" s="9">
        <v>1.9677137107097058</v>
      </c>
      <c r="Z15" s="11">
        <f t="shared" si="4"/>
        <v>9.8385685535485323E-3</v>
      </c>
    </row>
    <row r="16" spans="16:26" ht="12.9" x14ac:dyDescent="0.35">
      <c r="P16" s="19" t="s">
        <v>84</v>
      </c>
      <c r="Q16" s="8">
        <v>3</v>
      </c>
      <c r="R16" s="9">
        <v>3.1666666666666665</v>
      </c>
      <c r="S16" s="9">
        <v>7.374179029924484</v>
      </c>
      <c r="T16" s="10">
        <v>1.3521246922786605E-2</v>
      </c>
      <c r="U16" s="9">
        <f t="shared" si="0"/>
        <v>0.87254958990169273</v>
      </c>
      <c r="V16" s="11">
        <f t="shared" si="1"/>
        <v>1.3452914798206279E-2</v>
      </c>
      <c r="W16" s="10">
        <f t="shared" si="2"/>
        <v>3.9326528191456584E-3</v>
      </c>
      <c r="X16" s="11">
        <f t="shared" si="3"/>
        <v>5.3574324304937306E-3</v>
      </c>
      <c r="Y16" s="9">
        <v>1.8810347228700008</v>
      </c>
      <c r="Z16" s="11">
        <f t="shared" si="4"/>
        <v>9.4051736143500077E-3</v>
      </c>
    </row>
    <row r="17" spans="16:26" ht="12.9" x14ac:dyDescent="0.35">
      <c r="P17" s="19" t="s">
        <v>106</v>
      </c>
      <c r="Q17" s="8">
        <v>3</v>
      </c>
      <c r="R17" s="9">
        <v>4.5</v>
      </c>
      <c r="S17" s="9">
        <v>7.374179029924484</v>
      </c>
      <c r="T17" s="10">
        <v>1.3339173667889479E-2</v>
      </c>
      <c r="U17" s="9">
        <f t="shared" si="0"/>
        <v>0.87254958990169273</v>
      </c>
      <c r="V17" s="11">
        <f t="shared" si="1"/>
        <v>1.3452914798206279E-2</v>
      </c>
      <c r="W17" s="10">
        <f t="shared" si="2"/>
        <v>3.8796968378481409E-3</v>
      </c>
      <c r="X17" s="11">
        <f t="shared" si="3"/>
        <v>5.2852907732869872E-3</v>
      </c>
      <c r="Y17" s="9">
        <v>1.8738205571493267</v>
      </c>
      <c r="Z17" s="11">
        <f t="shared" si="4"/>
        <v>9.3691027857466368E-3</v>
      </c>
    </row>
    <row r="18" spans="16:26" ht="12.9" x14ac:dyDescent="0.35">
      <c r="P18" s="19" t="s">
        <v>31</v>
      </c>
      <c r="Q18" s="8">
        <v>2</v>
      </c>
      <c r="R18" s="9">
        <v>2.4</v>
      </c>
      <c r="S18" s="9">
        <v>6.8330522234120403</v>
      </c>
      <c r="T18" s="10">
        <v>1.2115670042870536E-2</v>
      </c>
      <c r="U18" s="9">
        <f t="shared" si="0"/>
        <v>0.58169972660112845</v>
      </c>
      <c r="V18" s="11">
        <f t="shared" si="1"/>
        <v>8.9686098654708519E-3</v>
      </c>
      <c r="W18" s="10">
        <f t="shared" si="2"/>
        <v>3.5238409757636364E-3</v>
      </c>
      <c r="X18" s="11">
        <f t="shared" si="3"/>
        <v>4.8005101878177119E-3</v>
      </c>
      <c r="Y18" s="9">
        <v>1.3769120053288564</v>
      </c>
      <c r="Z18" s="11">
        <f t="shared" si="4"/>
        <v>6.8845600266442845E-3</v>
      </c>
    </row>
    <row r="19" spans="16:26" ht="12.9" x14ac:dyDescent="0.35">
      <c r="P19" s="19" t="s">
        <v>27</v>
      </c>
      <c r="Q19" s="8">
        <v>2</v>
      </c>
      <c r="R19" s="9">
        <v>2.85</v>
      </c>
      <c r="S19" s="9">
        <v>6.9550710131158269</v>
      </c>
      <c r="T19" s="10">
        <v>7.6099140264674296E-3</v>
      </c>
      <c r="U19" s="9">
        <f t="shared" si="0"/>
        <v>0.58169972660112845</v>
      </c>
      <c r="V19" s="11">
        <f t="shared" si="1"/>
        <v>8.9686098654708519E-3</v>
      </c>
      <c r="W19" s="10">
        <f t="shared" si="2"/>
        <v>2.2133424543270982E-3</v>
      </c>
      <c r="X19" s="11">
        <f t="shared" si="3"/>
        <v>3.0152248850628558E-3</v>
      </c>
      <c r="Y19" s="9">
        <v>1.1983834750533706</v>
      </c>
      <c r="Z19" s="11">
        <f t="shared" si="4"/>
        <v>5.991917375266856E-3</v>
      </c>
    </row>
    <row r="20" spans="16:26" ht="12.9" x14ac:dyDescent="0.35">
      <c r="P20" s="19" t="s">
        <v>60</v>
      </c>
      <c r="Q20" s="8">
        <v>2</v>
      </c>
      <c r="R20" s="9">
        <v>2.75</v>
      </c>
      <c r="S20" s="9">
        <v>6.1752117919655394</v>
      </c>
      <c r="T20" s="10">
        <v>6.0816286854275051E-3</v>
      </c>
      <c r="U20" s="9">
        <f t="shared" si="0"/>
        <v>0.58169972660112845</v>
      </c>
      <c r="V20" s="11">
        <f t="shared" si="1"/>
        <v>8.9686098654708519E-3</v>
      </c>
      <c r="W20" s="10">
        <f t="shared" si="2"/>
        <v>1.76884087180138E-3</v>
      </c>
      <c r="X20" s="11">
        <f t="shared" si="3"/>
        <v>2.4096826968392823E-3</v>
      </c>
      <c r="Y20" s="9">
        <v>1.1378292562310135</v>
      </c>
      <c r="Z20" s="11">
        <f t="shared" si="4"/>
        <v>5.6891462811550697E-3</v>
      </c>
    </row>
    <row r="21" spans="16:26" ht="12.9" x14ac:dyDescent="0.35">
      <c r="P21" s="19" t="s">
        <v>5</v>
      </c>
      <c r="Q21" s="8">
        <v>1</v>
      </c>
      <c r="R21" s="9">
        <v>6</v>
      </c>
      <c r="S21" s="9">
        <v>9.4538036196585828</v>
      </c>
      <c r="T21" s="10">
        <v>7.019449187596497E-3</v>
      </c>
      <c r="U21" s="9">
        <f t="shared" si="0"/>
        <v>0.29084986330056423</v>
      </c>
      <c r="V21" s="11">
        <f t="shared" si="1"/>
        <v>4.4843049327354259E-3</v>
      </c>
      <c r="W21" s="10">
        <f t="shared" si="2"/>
        <v>2.0416058366576977E-3</v>
      </c>
      <c r="X21" s="11">
        <f t="shared" si="3"/>
        <v>2.7812689862542683E-3</v>
      </c>
      <c r="Y21" s="9">
        <v>0.7265573918989694</v>
      </c>
      <c r="Z21" s="11">
        <f t="shared" si="4"/>
        <v>3.6327869594948484E-3</v>
      </c>
    </row>
    <row r="22" spans="16:26" ht="12.9" x14ac:dyDescent="0.35">
      <c r="P22" s="19" t="s">
        <v>25</v>
      </c>
      <c r="Q22" s="8">
        <v>1</v>
      </c>
      <c r="R22" s="9">
        <v>5.2</v>
      </c>
      <c r="S22" s="9">
        <v>6.6845076098596046</v>
      </c>
      <c r="T22" s="10">
        <v>3.5093664951762926E-3</v>
      </c>
      <c r="U22" s="9">
        <f t="shared" si="0"/>
        <v>0.29084986330056423</v>
      </c>
      <c r="V22" s="11">
        <f t="shared" si="1"/>
        <v>4.4843049327354259E-3</v>
      </c>
      <c r="W22" s="10">
        <f t="shared" si="2"/>
        <v>1.0206987653936048E-3</v>
      </c>
      <c r="X22" s="11">
        <f t="shared" si="3"/>
        <v>1.3904926061265093E-3</v>
      </c>
      <c r="Y22" s="9">
        <v>0.58747975388619356</v>
      </c>
      <c r="Z22" s="11">
        <f t="shared" si="4"/>
        <v>2.9373987694309689E-3</v>
      </c>
    </row>
    <row r="23" spans="16:26" ht="12.9" x14ac:dyDescent="0.35">
      <c r="P23" s="19" t="s">
        <v>7</v>
      </c>
      <c r="Q23" s="8">
        <v>1</v>
      </c>
      <c r="R23" s="9">
        <v>2.1</v>
      </c>
      <c r="S23" s="9">
        <v>5.6022539968347163</v>
      </c>
      <c r="T23" s="10">
        <v>2.4649917586072752E-3</v>
      </c>
      <c r="U23" s="9">
        <f t="shared" si="0"/>
        <v>0.29084986330056423</v>
      </c>
      <c r="V23" s="11">
        <f t="shared" si="1"/>
        <v>4.4843049327354259E-3</v>
      </c>
      <c r="W23" s="10">
        <f t="shared" si="2"/>
        <v>7.1694251602794339E-4</v>
      </c>
      <c r="X23" s="11">
        <f t="shared" si="3"/>
        <v>9.7668705141439353E-4</v>
      </c>
      <c r="Y23" s="9">
        <v>0.54609919841498189</v>
      </c>
      <c r="Z23" s="11">
        <f t="shared" si="4"/>
        <v>2.7304959920749108E-3</v>
      </c>
    </row>
    <row r="24" spans="16:26" ht="12.9" x14ac:dyDescent="0.35">
      <c r="P24" s="19" t="s">
        <v>24</v>
      </c>
      <c r="Q24" s="8">
        <v>1</v>
      </c>
      <c r="R24" s="9">
        <v>2.2999999999999998</v>
      </c>
      <c r="S24" s="9">
        <v>5.2521131220325463</v>
      </c>
      <c r="T24" s="10">
        <v>2.1664966628384252E-3</v>
      </c>
      <c r="U24" s="9">
        <f t="shared" si="0"/>
        <v>0.29084986330056423</v>
      </c>
      <c r="V24" s="11">
        <f t="shared" si="1"/>
        <v>4.4843049327354259E-3</v>
      </c>
      <c r="W24" s="10">
        <f t="shared" si="2"/>
        <v>6.3012525822768461E-4</v>
      </c>
      <c r="X24" s="11">
        <f t="shared" si="3"/>
        <v>8.584163537821818E-4</v>
      </c>
      <c r="Y24" s="9">
        <v>0.53427212865176077</v>
      </c>
      <c r="Z24" s="11">
        <f t="shared" si="4"/>
        <v>2.671360643258805E-3</v>
      </c>
    </row>
    <row r="25" spans="16:26" ht="12.9" x14ac:dyDescent="0.35">
      <c r="P25" s="19" t="s">
        <v>66</v>
      </c>
      <c r="Q25" s="8">
        <v>1</v>
      </c>
      <c r="R25" s="9">
        <v>3</v>
      </c>
      <c r="S25" s="9">
        <v>5.2202821334141669</v>
      </c>
      <c r="T25" s="10">
        <v>2.140315674699808E-3</v>
      </c>
      <c r="U25" s="9">
        <f t="shared" si="0"/>
        <v>0.29084986330056423</v>
      </c>
      <c r="V25" s="11">
        <f t="shared" si="1"/>
        <v>4.4843049327354259E-3</v>
      </c>
      <c r="W25" s="10">
        <f t="shared" si="2"/>
        <v>6.225105214064941E-4</v>
      </c>
      <c r="X25" s="11">
        <f t="shared" si="3"/>
        <v>8.4804283751425361E-4</v>
      </c>
      <c r="Y25" s="9">
        <v>0.53323477702496791</v>
      </c>
      <c r="Z25" s="11">
        <f t="shared" si="4"/>
        <v>2.6661738851248406E-3</v>
      </c>
    </row>
    <row r="26" spans="16:26" ht="12.9" x14ac:dyDescent="0.35">
      <c r="P26" s="19" t="s">
        <v>107</v>
      </c>
      <c r="Q26" s="8">
        <v>1</v>
      </c>
      <c r="R26" s="9">
        <v>3</v>
      </c>
      <c r="S26" s="9">
        <v>5.0292962017038931</v>
      </c>
      <c r="T26" s="10">
        <v>1.9865719996730378E-3</v>
      </c>
      <c r="U26" s="9">
        <f t="shared" si="0"/>
        <v>0.29084986330056423</v>
      </c>
      <c r="V26" s="11">
        <f t="shared" si="1"/>
        <v>4.4843049327354259E-3</v>
      </c>
      <c r="W26" s="10">
        <f t="shared" si="2"/>
        <v>5.7779419454163157E-4</v>
      </c>
      <c r="X26" s="11">
        <f t="shared" si="3"/>
        <v>7.8712601857918775E-4</v>
      </c>
      <c r="Y26" s="9">
        <v>0.5271430951314614</v>
      </c>
      <c r="Z26" s="11">
        <f t="shared" si="4"/>
        <v>2.6357154756573081E-3</v>
      </c>
    </row>
    <row r="27" spans="16:26" ht="12.9" x14ac:dyDescent="0.35">
      <c r="P27" s="19" t="s">
        <v>105</v>
      </c>
      <c r="Q27" s="8">
        <v>1</v>
      </c>
      <c r="R27" s="9">
        <v>3.1</v>
      </c>
      <c r="S27" s="9">
        <v>4.9974652130855137</v>
      </c>
      <c r="T27" s="10">
        <v>1.9615050961360641E-3</v>
      </c>
      <c r="U27" s="9">
        <f t="shared" si="0"/>
        <v>0.29084986330056423</v>
      </c>
      <c r="V27" s="11">
        <f t="shared" si="1"/>
        <v>4.4843049327354259E-3</v>
      </c>
      <c r="W27" s="10">
        <f t="shared" si="2"/>
        <v>5.7050348907453433E-4</v>
      </c>
      <c r="X27" s="11">
        <f t="shared" si="3"/>
        <v>7.7719392853542685E-4</v>
      </c>
      <c r="Y27" s="9">
        <v>0.52614988612708535</v>
      </c>
      <c r="Z27" s="11">
        <f t="shared" si="4"/>
        <v>2.6307494306354279E-3</v>
      </c>
    </row>
    <row r="28" spans="16:26" x14ac:dyDescent="0.3">
      <c r="P28" s="12" t="s">
        <v>93</v>
      </c>
      <c r="Q28" s="13">
        <v>223</v>
      </c>
      <c r="R28" s="14">
        <v>4.7629629629629608</v>
      </c>
      <c r="S28" s="14">
        <v>9.2832885004166652</v>
      </c>
      <c r="T28" s="15">
        <v>2.5238296699414482</v>
      </c>
      <c r="U28" s="14">
        <f t="shared" si="0"/>
        <v>64.859519516025827</v>
      </c>
      <c r="V28" s="16">
        <f>SUM(V2:V27)</f>
        <v>1.0000000000000002</v>
      </c>
      <c r="W28" s="15">
        <f t="shared" ref="W28" si="5">T28/3.4382</f>
        <v>0.7340555144963784</v>
      </c>
      <c r="X28" s="16">
        <f>SUM(X2:X27)</f>
        <v>0.99999999999999922</v>
      </c>
      <c r="Y28" s="15">
        <f>SUM(Y2:Y27)</f>
        <v>199.99999999999991</v>
      </c>
      <c r="Z28" s="16">
        <f>SUM(Z2:Z27)</f>
        <v>0.99999999999999989</v>
      </c>
    </row>
    <row r="32" spans="16:26" x14ac:dyDescent="0.3">
      <c r="X32" s="7"/>
    </row>
    <row r="33" spans="24:26" x14ac:dyDescent="0.3">
      <c r="X33" s="24"/>
      <c r="Y33" s="23"/>
      <c r="Z33" s="23"/>
    </row>
    <row r="34" spans="24:26" x14ac:dyDescent="0.3">
      <c r="X34" s="24"/>
      <c r="Y34" s="23"/>
      <c r="Z34" s="23"/>
    </row>
    <row r="35" spans="24:26" x14ac:dyDescent="0.3">
      <c r="X35" s="24"/>
      <c r="Y35" s="23"/>
      <c r="Z35" s="23"/>
    </row>
    <row r="36" spans="24:26" x14ac:dyDescent="0.3">
      <c r="X36" s="24"/>
      <c r="Y36" s="23"/>
      <c r="Z36" s="23"/>
    </row>
    <row r="37" spans="24:26" x14ac:dyDescent="0.3">
      <c r="X37" s="7"/>
      <c r="Y37" s="23"/>
      <c r="Z37" s="23"/>
    </row>
    <row r="49" spans="16:16" x14ac:dyDescent="0.3">
      <c r="P49" s="1"/>
    </row>
    <row r="50" spans="16:16" x14ac:dyDescent="0.3">
      <c r="P50" s="1"/>
    </row>
    <row r="51" spans="16:16" x14ac:dyDescent="0.3">
      <c r="P51" s="1"/>
    </row>
    <row r="52" spans="16:16" x14ac:dyDescent="0.3">
      <c r="P52" s="1"/>
    </row>
    <row r="53" spans="16:16" x14ac:dyDescent="0.3">
      <c r="P53" s="1"/>
    </row>
    <row r="54" spans="16:16" x14ac:dyDescent="0.3">
      <c r="P54" s="1"/>
    </row>
    <row r="55" spans="16:16" x14ac:dyDescent="0.3">
      <c r="P55" s="1"/>
    </row>
    <row r="56" spans="16:16" x14ac:dyDescent="0.3">
      <c r="P56" s="1"/>
    </row>
    <row r="57" spans="16:16" x14ac:dyDescent="0.3">
      <c r="P57" s="1"/>
    </row>
    <row r="58" spans="16:16" x14ac:dyDescent="0.3">
      <c r="P58" s="1"/>
    </row>
    <row r="59" spans="16:16" x14ac:dyDescent="0.3">
      <c r="P59" s="1"/>
    </row>
    <row r="60" spans="16:16" x14ac:dyDescent="0.3">
      <c r="P60" s="1"/>
    </row>
    <row r="61" spans="16:16" x14ac:dyDescent="0.3">
      <c r="P61" s="1"/>
    </row>
    <row r="62" spans="16:16" x14ac:dyDescent="0.3">
      <c r="P62" s="1"/>
    </row>
    <row r="63" spans="16:16" x14ac:dyDescent="0.3">
      <c r="P63" s="1"/>
    </row>
    <row r="64" spans="16:16" x14ac:dyDescent="0.3">
      <c r="P64" s="1"/>
    </row>
    <row r="65" spans="16:16" x14ac:dyDescent="0.3">
      <c r="P65" s="1"/>
    </row>
    <row r="66" spans="16:16" x14ac:dyDescent="0.3">
      <c r="P66" s="1"/>
    </row>
    <row r="67" spans="16:16" x14ac:dyDescent="0.3">
      <c r="P67" s="1"/>
    </row>
    <row r="68" spans="16:16" x14ac:dyDescent="0.3">
      <c r="P68" s="1"/>
    </row>
    <row r="69" spans="16:16" x14ac:dyDescent="0.3">
      <c r="P69" s="1"/>
    </row>
    <row r="70" spans="16:16" x14ac:dyDescent="0.3">
      <c r="P70" s="1"/>
    </row>
    <row r="71" spans="16:16" x14ac:dyDescent="0.3">
      <c r="P71" s="1"/>
    </row>
    <row r="72" spans="16:16" x14ac:dyDescent="0.3">
      <c r="P72" s="1"/>
    </row>
    <row r="73" spans="16:16" x14ac:dyDescent="0.3">
      <c r="P73" s="1"/>
    </row>
    <row r="74" spans="16:16" x14ac:dyDescent="0.3">
      <c r="P74" s="1"/>
    </row>
    <row r="75" spans="16:16" x14ac:dyDescent="0.3">
      <c r="P75" s="1"/>
    </row>
    <row r="76" spans="16:16" x14ac:dyDescent="0.3">
      <c r="P76" s="1"/>
    </row>
    <row r="77" spans="16:16" x14ac:dyDescent="0.3">
      <c r="P77" s="1"/>
    </row>
    <row r="78" spans="16:16" x14ac:dyDescent="0.3">
      <c r="P78" s="1"/>
    </row>
    <row r="79" spans="16:16" x14ac:dyDescent="0.3">
      <c r="P79" s="1"/>
    </row>
    <row r="80" spans="16:16" x14ac:dyDescent="0.3">
      <c r="P80" s="1"/>
    </row>
    <row r="81" spans="16:16" x14ac:dyDescent="0.3">
      <c r="P81" s="1"/>
    </row>
    <row r="82" spans="16:16" x14ac:dyDescent="0.3">
      <c r="P82" s="1"/>
    </row>
    <row r="83" spans="16:16" x14ac:dyDescent="0.3">
      <c r="P83" s="1"/>
    </row>
    <row r="84" spans="16:16" x14ac:dyDescent="0.3">
      <c r="P84" s="1"/>
    </row>
    <row r="85" spans="16:16" x14ac:dyDescent="0.3">
      <c r="P85" s="1"/>
    </row>
    <row r="86" spans="16:16" x14ac:dyDescent="0.3">
      <c r="P86" s="1"/>
    </row>
    <row r="87" spans="16:16" x14ac:dyDescent="0.3">
      <c r="P87" s="1"/>
    </row>
    <row r="88" spans="16:16" x14ac:dyDescent="0.3">
      <c r="P88" s="1"/>
    </row>
    <row r="89" spans="16:16" x14ac:dyDescent="0.3">
      <c r="P89" s="1"/>
    </row>
    <row r="90" spans="16:16" x14ac:dyDescent="0.3">
      <c r="P90" s="1"/>
    </row>
    <row r="91" spans="16:16" x14ac:dyDescent="0.3">
      <c r="P91" s="1"/>
    </row>
    <row r="92" spans="16:16" x14ac:dyDescent="0.3">
      <c r="P92" s="1"/>
    </row>
    <row r="93" spans="16:16" x14ac:dyDescent="0.3">
      <c r="P93" s="1"/>
    </row>
    <row r="94" spans="16:16" x14ac:dyDescent="0.3">
      <c r="P94" s="1"/>
    </row>
    <row r="95" spans="16:16" x14ac:dyDescent="0.3">
      <c r="P95" s="1"/>
    </row>
    <row r="96" spans="16:16" x14ac:dyDescent="0.3">
      <c r="P96" s="1"/>
    </row>
    <row r="97" spans="16:16" x14ac:dyDescent="0.3">
      <c r="P97" s="1"/>
    </row>
    <row r="98" spans="16:16" x14ac:dyDescent="0.3">
      <c r="P98" s="1"/>
    </row>
    <row r="99" spans="16:16" x14ac:dyDescent="0.3">
      <c r="P99" s="1"/>
    </row>
    <row r="100" spans="16:16" x14ac:dyDescent="0.3">
      <c r="P100" s="1"/>
    </row>
    <row r="101" spans="16:16" x14ac:dyDescent="0.3">
      <c r="P101" s="1"/>
    </row>
    <row r="102" spans="16:16" x14ac:dyDescent="0.3">
      <c r="P102" s="1"/>
    </row>
    <row r="103" spans="16:16" x14ac:dyDescent="0.3">
      <c r="P103" s="1"/>
    </row>
    <row r="104" spans="16:16" x14ac:dyDescent="0.3">
      <c r="P104" s="1"/>
    </row>
    <row r="105" spans="16:16" x14ac:dyDescent="0.3">
      <c r="P105" s="1"/>
    </row>
    <row r="106" spans="16:16" x14ac:dyDescent="0.3">
      <c r="P106" s="1"/>
    </row>
    <row r="107" spans="16:16" x14ac:dyDescent="0.3">
      <c r="P107" s="1"/>
    </row>
    <row r="108" spans="16:16" x14ac:dyDescent="0.3">
      <c r="P108" s="1"/>
    </row>
    <row r="109" spans="16:16" x14ac:dyDescent="0.3">
      <c r="P109" s="1"/>
    </row>
    <row r="110" spans="16:16" x14ac:dyDescent="0.3">
      <c r="P110" s="1"/>
    </row>
    <row r="111" spans="16:16" x14ac:dyDescent="0.3">
      <c r="P111" s="1"/>
    </row>
    <row r="112" spans="16:16" x14ac:dyDescent="0.3">
      <c r="P112" s="1"/>
    </row>
    <row r="113" spans="16:16" x14ac:dyDescent="0.3">
      <c r="P113" s="1"/>
    </row>
    <row r="114" spans="16:16" x14ac:dyDescent="0.3">
      <c r="P114" s="1"/>
    </row>
    <row r="115" spans="16:16" x14ac:dyDescent="0.3">
      <c r="P115" s="1"/>
    </row>
    <row r="116" spans="16:16" x14ac:dyDescent="0.3">
      <c r="P116" s="1"/>
    </row>
    <row r="117" spans="16:16" x14ac:dyDescent="0.3">
      <c r="P117" s="1"/>
    </row>
    <row r="118" spans="16:16" x14ac:dyDescent="0.3">
      <c r="P118" s="1"/>
    </row>
    <row r="119" spans="16:16" x14ac:dyDescent="0.3">
      <c r="P119" s="1"/>
    </row>
    <row r="120" spans="16:16" x14ac:dyDescent="0.3">
      <c r="P120" s="1"/>
    </row>
    <row r="121" spans="16:16" x14ac:dyDescent="0.3">
      <c r="P121" s="1"/>
    </row>
    <row r="122" spans="16:16" x14ac:dyDescent="0.3">
      <c r="P122" s="1"/>
    </row>
    <row r="123" spans="16:16" x14ac:dyDescent="0.3">
      <c r="P123" s="1"/>
    </row>
    <row r="124" spans="16:16" x14ac:dyDescent="0.3">
      <c r="P124" s="1"/>
    </row>
    <row r="125" spans="16:16" x14ac:dyDescent="0.3">
      <c r="P125" s="1"/>
    </row>
    <row r="126" spans="16:16" x14ac:dyDescent="0.3">
      <c r="P126" s="1"/>
    </row>
    <row r="127" spans="16:16" x14ac:dyDescent="0.3">
      <c r="P127" s="1"/>
    </row>
    <row r="128" spans="16:16" x14ac:dyDescent="0.3">
      <c r="P128" s="1"/>
    </row>
    <row r="129" spans="16:16" x14ac:dyDescent="0.3">
      <c r="P129" s="1"/>
    </row>
    <row r="130" spans="16:16" x14ac:dyDescent="0.3">
      <c r="P130" s="1"/>
    </row>
    <row r="131" spans="16:16" x14ac:dyDescent="0.3">
      <c r="P131" s="1"/>
    </row>
    <row r="132" spans="16:16" x14ac:dyDescent="0.3">
      <c r="P132" s="1"/>
    </row>
    <row r="133" spans="16:16" x14ac:dyDescent="0.3">
      <c r="P133" s="1"/>
    </row>
    <row r="134" spans="16:16" x14ac:dyDescent="0.3">
      <c r="P134" s="1"/>
    </row>
    <row r="135" spans="16:16" x14ac:dyDescent="0.3">
      <c r="P135" s="1"/>
    </row>
    <row r="136" spans="16:16" x14ac:dyDescent="0.3">
      <c r="P136" s="1"/>
    </row>
    <row r="137" spans="16:16" x14ac:dyDescent="0.3">
      <c r="P137" s="1"/>
    </row>
    <row r="138" spans="16:16" x14ac:dyDescent="0.3">
      <c r="P138" s="1"/>
    </row>
    <row r="139" spans="16:16" x14ac:dyDescent="0.3">
      <c r="P139" s="1"/>
    </row>
    <row r="140" spans="16:16" x14ac:dyDescent="0.3">
      <c r="P140" s="1"/>
    </row>
    <row r="141" spans="16:16" x14ac:dyDescent="0.3">
      <c r="P141" s="1"/>
    </row>
    <row r="142" spans="16:16" x14ac:dyDescent="0.3">
      <c r="P142" s="1"/>
    </row>
    <row r="143" spans="16:16" x14ac:dyDescent="0.3">
      <c r="P143" s="1"/>
    </row>
    <row r="144" spans="16:16" x14ac:dyDescent="0.3">
      <c r="P144" s="1"/>
    </row>
    <row r="145" spans="16:16" x14ac:dyDescent="0.3">
      <c r="P145" s="1"/>
    </row>
    <row r="146" spans="16:16" x14ac:dyDescent="0.3">
      <c r="P146" s="1"/>
    </row>
    <row r="147" spans="16:16" x14ac:dyDescent="0.3">
      <c r="P147" s="1"/>
    </row>
    <row r="148" spans="16:16" x14ac:dyDescent="0.3">
      <c r="P148" s="1"/>
    </row>
    <row r="149" spans="16:16" x14ac:dyDescent="0.3">
      <c r="P149" s="1"/>
    </row>
    <row r="150" spans="16:16" x14ac:dyDescent="0.3">
      <c r="P150" s="1"/>
    </row>
    <row r="151" spans="16:16" x14ac:dyDescent="0.3">
      <c r="P151" s="1"/>
    </row>
    <row r="152" spans="16:16" x14ac:dyDescent="0.3">
      <c r="P152" s="1"/>
    </row>
    <row r="153" spans="16:16" x14ac:dyDescent="0.3">
      <c r="P153" s="1"/>
    </row>
    <row r="154" spans="16:16" x14ac:dyDescent="0.3">
      <c r="P154" s="1"/>
    </row>
    <row r="155" spans="16:16" x14ac:dyDescent="0.3">
      <c r="P155" s="1"/>
    </row>
    <row r="156" spans="16:16" x14ac:dyDescent="0.3">
      <c r="P156" s="1"/>
    </row>
    <row r="157" spans="16:16" x14ac:dyDescent="0.3">
      <c r="P157" s="1"/>
    </row>
    <row r="158" spans="16:16" x14ac:dyDescent="0.3">
      <c r="P158" s="1"/>
    </row>
    <row r="159" spans="16:16" x14ac:dyDescent="0.3">
      <c r="P159" s="1"/>
    </row>
    <row r="160" spans="16:16" x14ac:dyDescent="0.3">
      <c r="P160" s="1"/>
    </row>
    <row r="161" spans="16:16" x14ac:dyDescent="0.3">
      <c r="P161" s="1"/>
    </row>
    <row r="162" spans="16:16" x14ac:dyDescent="0.3">
      <c r="P162" s="1"/>
    </row>
    <row r="163" spans="16:16" x14ac:dyDescent="0.3">
      <c r="P163" s="1"/>
    </row>
    <row r="164" spans="16:16" x14ac:dyDescent="0.3">
      <c r="P164" s="1"/>
    </row>
    <row r="165" spans="16:16" x14ac:dyDescent="0.3">
      <c r="P165" s="1"/>
    </row>
    <row r="166" spans="16:16" x14ac:dyDescent="0.3">
      <c r="P166" s="1"/>
    </row>
    <row r="167" spans="16:16" x14ac:dyDescent="0.3">
      <c r="P167" s="1"/>
    </row>
    <row r="168" spans="16:16" x14ac:dyDescent="0.3">
      <c r="P168" s="1"/>
    </row>
    <row r="169" spans="16:16" x14ac:dyDescent="0.3">
      <c r="P169" s="1"/>
    </row>
    <row r="170" spans="16:16" x14ac:dyDescent="0.3">
      <c r="P170" s="1"/>
    </row>
    <row r="171" spans="16:16" x14ac:dyDescent="0.3">
      <c r="P171" s="1"/>
    </row>
    <row r="172" spans="16:16" x14ac:dyDescent="0.3">
      <c r="P172" s="1"/>
    </row>
    <row r="173" spans="16:16" x14ac:dyDescent="0.3">
      <c r="P173" s="1"/>
    </row>
    <row r="174" spans="16:16" x14ac:dyDescent="0.3">
      <c r="P174" s="1"/>
    </row>
    <row r="175" spans="16:16" x14ac:dyDescent="0.3">
      <c r="P175" s="1"/>
    </row>
    <row r="176" spans="16:16" x14ac:dyDescent="0.3">
      <c r="P176" s="1"/>
    </row>
    <row r="177" spans="16:16" x14ac:dyDescent="0.3">
      <c r="P177" s="1"/>
    </row>
    <row r="178" spans="16:16" x14ac:dyDescent="0.3">
      <c r="P178" s="1"/>
    </row>
    <row r="179" spans="16:16" x14ac:dyDescent="0.3">
      <c r="P179" s="1"/>
    </row>
    <row r="180" spans="16:16" x14ac:dyDescent="0.3">
      <c r="P180" s="1"/>
    </row>
    <row r="181" spans="16:16" x14ac:dyDescent="0.3">
      <c r="P181" s="1"/>
    </row>
    <row r="182" spans="16:16" x14ac:dyDescent="0.3">
      <c r="P182" s="1"/>
    </row>
    <row r="183" spans="16:16" x14ac:dyDescent="0.3">
      <c r="P183" s="1"/>
    </row>
    <row r="184" spans="16:16" x14ac:dyDescent="0.3">
      <c r="P184" s="1"/>
    </row>
    <row r="185" spans="16:16" x14ac:dyDescent="0.3">
      <c r="P185" s="1"/>
    </row>
    <row r="186" spans="16:16" x14ac:dyDescent="0.3">
      <c r="P186" s="1"/>
    </row>
    <row r="187" spans="16:16" x14ac:dyDescent="0.3">
      <c r="P187" s="1"/>
    </row>
    <row r="188" spans="16:16" x14ac:dyDescent="0.3">
      <c r="P188" s="1"/>
    </row>
    <row r="189" spans="16:16" x14ac:dyDescent="0.3">
      <c r="P189" s="1"/>
    </row>
    <row r="190" spans="16:16" x14ac:dyDescent="0.3">
      <c r="P190" s="1"/>
    </row>
    <row r="191" spans="16:16" x14ac:dyDescent="0.3">
      <c r="P191" s="1"/>
    </row>
    <row r="192" spans="16:16" x14ac:dyDescent="0.3">
      <c r="P192" s="1"/>
    </row>
    <row r="193" spans="16:20" x14ac:dyDescent="0.3">
      <c r="P193" s="1"/>
    </row>
    <row r="194" spans="16:20" x14ac:dyDescent="0.3">
      <c r="P194" s="1"/>
    </row>
    <row r="195" spans="16:20" x14ac:dyDescent="0.3">
      <c r="P195" s="20"/>
      <c r="Q195" s="21"/>
      <c r="R195" s="21"/>
      <c r="S195" s="21"/>
      <c r="T195" s="21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C4F14-8C9A-4DBB-8485-7DB266CE21CA}">
  <dimension ref="O1:Z75"/>
  <sheetViews>
    <sheetView topLeftCell="A7" workbookViewId="0">
      <selection activeCell="J27" sqref="J27"/>
    </sheetView>
  </sheetViews>
  <sheetFormatPr defaultRowHeight="12.45" x14ac:dyDescent="0.3"/>
  <sheetData>
    <row r="1" spans="15:26" x14ac:dyDescent="0.3">
      <c r="O1" s="29" t="s">
        <v>133</v>
      </c>
      <c r="P1" s="29" t="s">
        <v>224</v>
      </c>
      <c r="Q1" s="29" t="s">
        <v>219</v>
      </c>
      <c r="R1" s="29" t="s">
        <v>122</v>
      </c>
      <c r="S1" s="29" t="s">
        <v>221</v>
      </c>
      <c r="T1" s="29" t="s">
        <v>222</v>
      </c>
      <c r="U1" s="29" t="s">
        <v>225</v>
      </c>
      <c r="V1" s="29" t="s">
        <v>226</v>
      </c>
      <c r="W1" s="29" t="s">
        <v>220</v>
      </c>
      <c r="X1" s="29" t="s">
        <v>223</v>
      </c>
      <c r="Y1" s="29" t="s">
        <v>129</v>
      </c>
      <c r="Z1" s="29" t="s">
        <v>227</v>
      </c>
    </row>
    <row r="2" spans="15:26" x14ac:dyDescent="0.3">
      <c r="O2" s="28" t="s">
        <v>30</v>
      </c>
      <c r="P2" s="28">
        <v>61</v>
      </c>
      <c r="Q2" s="28">
        <v>0.68670750408550285</v>
      </c>
      <c r="R2" s="28">
        <v>12</v>
      </c>
      <c r="S2" s="28">
        <v>156.41025641025641</v>
      </c>
      <c r="T2" s="28">
        <v>22.426470588235308</v>
      </c>
      <c r="U2" s="28">
        <v>0.92307692307692313</v>
      </c>
      <c r="V2" s="28">
        <v>10.256410256410259</v>
      </c>
      <c r="W2" s="28">
        <v>1.7607884720141098</v>
      </c>
      <c r="X2" s="28">
        <v>34.380224984467084</v>
      </c>
      <c r="Y2" s="28">
        <v>28.403347786351198</v>
      </c>
      <c r="Z2" s="28">
        <v>22.35436860970422</v>
      </c>
    </row>
    <row r="3" spans="15:26" x14ac:dyDescent="0.3">
      <c r="O3" s="28" t="s">
        <v>82</v>
      </c>
      <c r="P3" s="28">
        <v>24</v>
      </c>
      <c r="Q3" s="28">
        <v>0.13400782546360351</v>
      </c>
      <c r="R3" s="28">
        <v>8</v>
      </c>
      <c r="S3" s="28">
        <v>61.538461538461533</v>
      </c>
      <c r="T3" s="28">
        <v>8.8235294117647101</v>
      </c>
      <c r="U3" s="28">
        <v>0.61538461538461542</v>
      </c>
      <c r="V3" s="28">
        <v>6.8376068376068391</v>
      </c>
      <c r="W3" s="28">
        <v>0.34360980888103465</v>
      </c>
      <c r="X3" s="28">
        <v>6.7091435024485113</v>
      </c>
      <c r="Y3" s="28">
        <v>7.7663364571066111</v>
      </c>
      <c r="Z3" s="28">
        <v>7.4567599172733532</v>
      </c>
    </row>
    <row r="4" spans="15:26" x14ac:dyDescent="0.3">
      <c r="O4" s="28" t="s">
        <v>33</v>
      </c>
      <c r="P4" s="28">
        <v>23</v>
      </c>
      <c r="Q4" s="28">
        <v>9.5548113042918548E-2</v>
      </c>
      <c r="R4" s="28">
        <v>8</v>
      </c>
      <c r="S4" s="28">
        <v>58.974358974358971</v>
      </c>
      <c r="T4" s="28">
        <v>8.4558823529411811</v>
      </c>
      <c r="U4" s="28">
        <v>0.61538461538461542</v>
      </c>
      <c r="V4" s="28">
        <v>6.8376068376068391</v>
      </c>
      <c r="W4" s="28">
        <v>0.2449951616485091</v>
      </c>
      <c r="X4" s="28">
        <v>4.7836460264570206</v>
      </c>
      <c r="Y4" s="28">
        <v>6.6197641896991009</v>
      </c>
      <c r="Z4" s="28">
        <v>6.6923784056683466</v>
      </c>
    </row>
    <row r="5" spans="15:26" x14ac:dyDescent="0.3">
      <c r="O5" s="28" t="s">
        <v>78</v>
      </c>
      <c r="P5" s="28">
        <v>16</v>
      </c>
      <c r="Q5" s="28">
        <v>0.17523579938695732</v>
      </c>
      <c r="R5" s="28">
        <v>5</v>
      </c>
      <c r="S5" s="28">
        <v>41.025641025641022</v>
      </c>
      <c r="T5" s="28">
        <v>5.8823529411764746</v>
      </c>
      <c r="U5" s="28">
        <v>0.38461538461538464</v>
      </c>
      <c r="V5" s="28">
        <v>4.2735042735042752</v>
      </c>
      <c r="W5" s="28">
        <v>0.44932256253065977</v>
      </c>
      <c r="X5" s="28">
        <v>8.773234852413081</v>
      </c>
      <c r="Y5" s="28">
        <v>7.3277938967947778</v>
      </c>
      <c r="Z5" s="28">
        <v>6.3096973556979448</v>
      </c>
    </row>
    <row r="6" spans="15:26" x14ac:dyDescent="0.3">
      <c r="O6" s="28" t="s">
        <v>40</v>
      </c>
      <c r="P6" s="28">
        <v>19</v>
      </c>
      <c r="Q6" s="28">
        <v>8.4296256453679275E-2</v>
      </c>
      <c r="R6" s="28">
        <v>8</v>
      </c>
      <c r="S6" s="28">
        <v>48.717948717948715</v>
      </c>
      <c r="T6" s="28">
        <v>6.9852941176470624</v>
      </c>
      <c r="U6" s="28">
        <v>0.61538461538461542</v>
      </c>
      <c r="V6" s="28">
        <v>6.8376068376068391</v>
      </c>
      <c r="W6" s="28">
        <v>0.21614424731712634</v>
      </c>
      <c r="X6" s="28">
        <v>4.2203183232798631</v>
      </c>
      <c r="Y6" s="28">
        <v>5.6028062204634628</v>
      </c>
      <c r="Z6" s="28">
        <v>6.0144064261779215</v>
      </c>
    </row>
    <row r="7" spans="15:26" x14ac:dyDescent="0.3">
      <c r="O7" s="28" t="s">
        <v>23</v>
      </c>
      <c r="P7" s="28">
        <v>13</v>
      </c>
      <c r="Q7" s="28">
        <v>6.5694545014984715E-2</v>
      </c>
      <c r="R7" s="28">
        <v>7</v>
      </c>
      <c r="S7" s="28">
        <v>33.333333333333336</v>
      </c>
      <c r="T7" s="28">
        <v>4.7794117647058858</v>
      </c>
      <c r="U7" s="28">
        <v>0.53846153846153844</v>
      </c>
      <c r="V7" s="28">
        <v>5.9829059829059839</v>
      </c>
      <c r="W7" s="28">
        <v>0.16844755132047362</v>
      </c>
      <c r="X7" s="28">
        <v>3.2890178488367798</v>
      </c>
      <c r="Y7" s="28">
        <v>4.0342148067713328</v>
      </c>
      <c r="Z7" s="28">
        <v>4.6837785321495504</v>
      </c>
    </row>
    <row r="8" spans="15:26" x14ac:dyDescent="0.3">
      <c r="O8" s="28" t="s">
        <v>5</v>
      </c>
      <c r="P8" s="28">
        <v>9</v>
      </c>
      <c r="Q8" s="28">
        <v>6.3380432142428583E-2</v>
      </c>
      <c r="R8" s="28">
        <v>7</v>
      </c>
      <c r="S8" s="28">
        <v>23.076923076923077</v>
      </c>
      <c r="T8" s="28">
        <v>3.3088235294117667</v>
      </c>
      <c r="U8" s="28">
        <v>0.53846153846153844</v>
      </c>
      <c r="V8" s="28">
        <v>5.9829059829059839</v>
      </c>
      <c r="W8" s="28">
        <v>0.1625139285703297</v>
      </c>
      <c r="X8" s="28">
        <v>3.1731610674202417</v>
      </c>
      <c r="Y8" s="28">
        <v>3.2409922984160042</v>
      </c>
      <c r="Z8" s="28">
        <v>4.1549635265793308</v>
      </c>
    </row>
    <row r="9" spans="15:26" x14ac:dyDescent="0.3">
      <c r="O9" s="28" t="s">
        <v>29</v>
      </c>
      <c r="P9" s="28">
        <v>12</v>
      </c>
      <c r="Q9" s="28">
        <v>5.3889227111143391E-2</v>
      </c>
      <c r="R9" s="28">
        <v>6</v>
      </c>
      <c r="S9" s="28">
        <v>30.769230769230766</v>
      </c>
      <c r="T9" s="28">
        <v>4.411764705882355</v>
      </c>
      <c r="U9" s="28">
        <v>0.46153846153846156</v>
      </c>
      <c r="V9" s="28">
        <v>5.1282051282051295</v>
      </c>
      <c r="W9" s="28">
        <v>0.13817750541318818</v>
      </c>
      <c r="X9" s="28">
        <v>2.6979809326351387</v>
      </c>
      <c r="Y9" s="28">
        <v>3.5548728192587467</v>
      </c>
      <c r="Z9" s="28">
        <v>4.0793169222408743</v>
      </c>
    </row>
    <row r="10" spans="15:26" x14ac:dyDescent="0.3">
      <c r="O10" s="28" t="s">
        <v>41</v>
      </c>
      <c r="P10" s="28">
        <v>9</v>
      </c>
      <c r="Q10" s="28">
        <v>8.6784882721335693E-2</v>
      </c>
      <c r="R10" s="28">
        <v>5</v>
      </c>
      <c r="S10" s="28">
        <v>23.076923076923077</v>
      </c>
      <c r="T10" s="28">
        <v>3.3088235294117667</v>
      </c>
      <c r="U10" s="28">
        <v>0.38461538461538464</v>
      </c>
      <c r="V10" s="28">
        <v>4.2735042735042752</v>
      </c>
      <c r="W10" s="28">
        <v>0.22252534031111715</v>
      </c>
      <c r="X10" s="28">
        <v>4.3449121721532968</v>
      </c>
      <c r="Y10" s="28">
        <v>3.8268678507825316</v>
      </c>
      <c r="Z10" s="28">
        <v>3.9757466583564463</v>
      </c>
    </row>
    <row r="11" spans="15:26" x14ac:dyDescent="0.3">
      <c r="O11" s="28" t="s">
        <v>43</v>
      </c>
      <c r="P11" s="28">
        <v>11</v>
      </c>
      <c r="Q11" s="28">
        <v>0.10421935180739428</v>
      </c>
      <c r="R11" s="28">
        <v>3</v>
      </c>
      <c r="S11" s="28">
        <v>28.205128205128204</v>
      </c>
      <c r="T11" s="28">
        <v>4.044117647058826</v>
      </c>
      <c r="U11" s="28">
        <v>0.23076923076923078</v>
      </c>
      <c r="V11" s="28">
        <v>2.5641025641025648</v>
      </c>
      <c r="W11" s="28">
        <v>0.26722910719844684</v>
      </c>
      <c r="X11" s="28">
        <v>5.2177742948144727</v>
      </c>
      <c r="Y11" s="28">
        <v>4.6309459709366489</v>
      </c>
      <c r="Z11" s="28">
        <v>3.9419981686586212</v>
      </c>
    </row>
    <row r="12" spans="15:26" x14ac:dyDescent="0.3">
      <c r="O12" s="28" t="s">
        <v>42</v>
      </c>
      <c r="P12" s="28">
        <v>10</v>
      </c>
      <c r="Q12" s="28">
        <v>6.4082464596406929E-2</v>
      </c>
      <c r="R12" s="28">
        <v>5</v>
      </c>
      <c r="S12" s="28">
        <v>25.641025641025639</v>
      </c>
      <c r="T12" s="28">
        <v>3.6764705882352962</v>
      </c>
      <c r="U12" s="28">
        <v>0.38461538461538464</v>
      </c>
      <c r="V12" s="28">
        <v>4.2735042735042752</v>
      </c>
      <c r="W12" s="28">
        <v>0.1643140117856588</v>
      </c>
      <c r="X12" s="28">
        <v>3.2083085407922058</v>
      </c>
      <c r="Y12" s="28">
        <v>3.4423895645137508</v>
      </c>
      <c r="Z12" s="28">
        <v>3.7194278008439259</v>
      </c>
    </row>
    <row r="13" spans="15:26" x14ac:dyDescent="0.3">
      <c r="O13" s="28" t="s">
        <v>27</v>
      </c>
      <c r="P13" s="28">
        <v>6</v>
      </c>
      <c r="Q13" s="28">
        <v>2.9421303202496224E-2</v>
      </c>
      <c r="R13" s="28">
        <v>5</v>
      </c>
      <c r="S13" s="28">
        <v>15.384615384615383</v>
      </c>
      <c r="T13" s="28">
        <v>2.2058823529411775</v>
      </c>
      <c r="U13" s="28">
        <v>0.38461538461538464</v>
      </c>
      <c r="V13" s="28">
        <v>4.2735042735042752</v>
      </c>
      <c r="W13" s="28">
        <v>7.5439238980759549E-2</v>
      </c>
      <c r="X13" s="28">
        <v>1.4729867045578369</v>
      </c>
      <c r="Y13" s="28">
        <v>1.8394345287495071</v>
      </c>
      <c r="Z13" s="28">
        <v>2.6507911103344299</v>
      </c>
    </row>
    <row r="14" spans="15:26" x14ac:dyDescent="0.3">
      <c r="O14" s="28" t="s">
        <v>32</v>
      </c>
      <c r="P14" s="28">
        <v>10</v>
      </c>
      <c r="Q14" s="28">
        <v>4.7049145544411454E-2</v>
      </c>
      <c r="R14" s="28">
        <v>2</v>
      </c>
      <c r="S14" s="28">
        <v>25.641025641025639</v>
      </c>
      <c r="T14" s="28">
        <v>3.6764705882352962</v>
      </c>
      <c r="U14" s="28">
        <v>0.15384615384615385</v>
      </c>
      <c r="V14" s="28">
        <v>1.7094017094017098</v>
      </c>
      <c r="W14" s="28">
        <v>0.12063883472926014</v>
      </c>
      <c r="X14" s="28">
        <v>2.3555301194763096</v>
      </c>
      <c r="Y14" s="28">
        <v>3.0160003538558029</v>
      </c>
      <c r="Z14" s="28">
        <v>2.580467472371105</v>
      </c>
    </row>
    <row r="15" spans="15:26" x14ac:dyDescent="0.3">
      <c r="O15" s="28" t="s">
        <v>24</v>
      </c>
      <c r="P15" s="28">
        <v>5</v>
      </c>
      <c r="Q15" s="28">
        <v>2.6022947280126534E-2</v>
      </c>
      <c r="R15" s="28">
        <v>4</v>
      </c>
      <c r="S15" s="28">
        <v>12.820512820512819</v>
      </c>
      <c r="T15" s="28">
        <v>1.8382352941176481</v>
      </c>
      <c r="U15" s="28">
        <v>0.30769230769230771</v>
      </c>
      <c r="V15" s="28">
        <v>3.4188034188034195</v>
      </c>
      <c r="W15" s="28">
        <v>6.6725505846478295E-2</v>
      </c>
      <c r="X15" s="28">
        <v>1.3028469572953423</v>
      </c>
      <c r="Y15" s="28">
        <v>1.5705411257064952</v>
      </c>
      <c r="Z15" s="28">
        <v>2.1866285567388033</v>
      </c>
    </row>
    <row r="16" spans="15:26" x14ac:dyDescent="0.3">
      <c r="O16" s="28" t="s">
        <v>1</v>
      </c>
      <c r="P16" s="28">
        <v>6</v>
      </c>
      <c r="Q16" s="28">
        <v>3.0902717412795586E-2</v>
      </c>
      <c r="R16" s="28">
        <v>3</v>
      </c>
      <c r="S16" s="28">
        <v>15.384615384615383</v>
      </c>
      <c r="T16" s="28">
        <v>2.2058823529411775</v>
      </c>
      <c r="U16" s="28">
        <v>0.23076923076923078</v>
      </c>
      <c r="V16" s="28">
        <v>2.5641025641025648</v>
      </c>
      <c r="W16" s="28">
        <v>7.9237736955886109E-2</v>
      </c>
      <c r="X16" s="28">
        <v>1.5471541682046841</v>
      </c>
      <c r="Y16" s="28">
        <v>1.8765182605729307</v>
      </c>
      <c r="Z16" s="28">
        <v>2.1057130284161421</v>
      </c>
    </row>
    <row r="17" spans="15:26" x14ac:dyDescent="0.3">
      <c r="O17" s="28" t="s">
        <v>65</v>
      </c>
      <c r="P17" s="28">
        <v>5</v>
      </c>
      <c r="Q17" s="28">
        <v>2.0950679243787827E-2</v>
      </c>
      <c r="R17" s="28">
        <v>4</v>
      </c>
      <c r="S17" s="28">
        <v>12.820512820512819</v>
      </c>
      <c r="T17" s="28">
        <v>1.8382352941176481</v>
      </c>
      <c r="U17" s="28">
        <v>0.30769230769230771</v>
      </c>
      <c r="V17" s="28">
        <v>3.4188034188034195</v>
      </c>
      <c r="W17" s="28">
        <v>5.3719690368686734E-2</v>
      </c>
      <c r="X17" s="28">
        <v>1.0489022789084683</v>
      </c>
      <c r="Y17" s="28">
        <v>1.4435687865130582</v>
      </c>
      <c r="Z17" s="28">
        <v>2.101980330609845</v>
      </c>
    </row>
    <row r="18" spans="15:26" x14ac:dyDescent="0.3">
      <c r="O18" s="28" t="s">
        <v>84</v>
      </c>
      <c r="P18" s="28">
        <v>5</v>
      </c>
      <c r="Q18" s="28">
        <v>3.2739047146189873E-2</v>
      </c>
      <c r="R18" s="28">
        <v>3</v>
      </c>
      <c r="S18" s="28">
        <v>12.820512820512819</v>
      </c>
      <c r="T18" s="28">
        <v>1.8382352941176481</v>
      </c>
      <c r="U18" s="28">
        <v>0.23076923076923078</v>
      </c>
      <c r="V18" s="28">
        <v>2.5641025641025648</v>
      </c>
      <c r="W18" s="28">
        <v>8.3946274733820186E-2</v>
      </c>
      <c r="X18" s="28">
        <v>1.6390905880110143</v>
      </c>
      <c r="Y18" s="28">
        <v>1.7386629410643311</v>
      </c>
      <c r="Z18" s="28">
        <v>2.0138094820770758</v>
      </c>
    </row>
    <row r="19" spans="15:26" x14ac:dyDescent="0.3">
      <c r="O19" s="28" t="s">
        <v>31</v>
      </c>
      <c r="P19" s="28">
        <v>3</v>
      </c>
      <c r="Q19" s="28">
        <v>2.5588533862957202E-2</v>
      </c>
      <c r="R19" s="28">
        <v>3</v>
      </c>
      <c r="S19" s="28">
        <v>7.6923076923076916</v>
      </c>
      <c r="T19" s="28">
        <v>1.1029411764705888</v>
      </c>
      <c r="U19" s="28">
        <v>0.23076923076923078</v>
      </c>
      <c r="V19" s="28">
        <v>2.5641025641025648</v>
      </c>
      <c r="W19" s="28">
        <v>6.5611625289633851E-2</v>
      </c>
      <c r="X19" s="28">
        <v>1.28109791431897</v>
      </c>
      <c r="Y19" s="28">
        <v>1.1920195453947793</v>
      </c>
      <c r="Z19" s="28">
        <v>1.6493805516307078</v>
      </c>
    </row>
    <row r="20" spans="15:26" x14ac:dyDescent="0.3">
      <c r="O20" s="28" t="s">
        <v>47</v>
      </c>
      <c r="P20" s="28">
        <v>2</v>
      </c>
      <c r="Q20" s="28">
        <v>2.8523828478401028E-2</v>
      </c>
      <c r="R20" s="28">
        <v>2</v>
      </c>
      <c r="S20" s="28">
        <v>5.1282051282051277</v>
      </c>
      <c r="T20" s="28">
        <v>0.73529411764705932</v>
      </c>
      <c r="U20" s="28">
        <v>0.15384615384615385</v>
      </c>
      <c r="V20" s="28">
        <v>1.7094017094017098</v>
      </c>
      <c r="W20" s="28">
        <v>7.3138021739489814E-2</v>
      </c>
      <c r="X20" s="28">
        <v>1.4280543530854937</v>
      </c>
      <c r="Y20" s="28">
        <v>1.0816742353662765</v>
      </c>
      <c r="Z20" s="28">
        <v>1.290916726711421</v>
      </c>
    </row>
    <row r="21" spans="15:26" x14ac:dyDescent="0.3">
      <c r="O21" s="28" t="s">
        <v>59</v>
      </c>
      <c r="P21" s="28">
        <v>3</v>
      </c>
      <c r="Q21" s="28">
        <v>1.4629044904177744E-2</v>
      </c>
      <c r="R21" s="28">
        <v>2</v>
      </c>
      <c r="S21" s="28">
        <v>7.6923076923076916</v>
      </c>
      <c r="T21" s="28">
        <v>1.1029411764705888</v>
      </c>
      <c r="U21" s="28">
        <v>0.15384615384615385</v>
      </c>
      <c r="V21" s="28">
        <v>1.7094017094017098</v>
      </c>
      <c r="W21" s="28">
        <v>3.75103715491737E-2</v>
      </c>
      <c r="X21" s="28">
        <v>0.73240768758350372</v>
      </c>
      <c r="Y21" s="28">
        <v>0.91767443202704624</v>
      </c>
      <c r="Z21" s="28">
        <v>1.1815835244852673</v>
      </c>
    </row>
    <row r="22" spans="15:26" x14ac:dyDescent="0.3">
      <c r="O22" s="28" t="s">
        <v>77</v>
      </c>
      <c r="P22" s="28">
        <v>2</v>
      </c>
      <c r="Q22" s="28">
        <v>3.5230936090179688E-2</v>
      </c>
      <c r="R22" s="28">
        <v>1</v>
      </c>
      <c r="S22" s="28">
        <v>5.1282051282051277</v>
      </c>
      <c r="T22" s="28">
        <v>0.73529411764705932</v>
      </c>
      <c r="U22" s="28">
        <v>7.6923076923076927E-2</v>
      </c>
      <c r="V22" s="28">
        <v>0.85470085470085488</v>
      </c>
      <c r="W22" s="28">
        <v>9.03357335645633E-2</v>
      </c>
      <c r="X22" s="28">
        <v>1.7638477837908479</v>
      </c>
      <c r="Y22" s="28">
        <v>1.2495709507189536</v>
      </c>
      <c r="Z22" s="28">
        <v>1.1179475853795873</v>
      </c>
    </row>
    <row r="23" spans="15:26" x14ac:dyDescent="0.3">
      <c r="O23" s="28" t="s">
        <v>61</v>
      </c>
      <c r="P23" s="28">
        <v>2</v>
      </c>
      <c r="Q23" s="28">
        <v>3.3663578210610695E-2</v>
      </c>
      <c r="R23" s="28">
        <v>1</v>
      </c>
      <c r="S23" s="28">
        <v>5.1282051282051277</v>
      </c>
      <c r="T23" s="28">
        <v>0.73529411764705932</v>
      </c>
      <c r="U23" s="28">
        <v>7.6923076923076927E-2</v>
      </c>
      <c r="V23" s="28">
        <v>0.85470085470085488</v>
      </c>
      <c r="W23" s="28">
        <v>8.6316867206694084E-2</v>
      </c>
      <c r="X23" s="28">
        <v>1.6853775235852018</v>
      </c>
      <c r="Y23" s="28">
        <v>1.2103358206161305</v>
      </c>
      <c r="Z23" s="28">
        <v>1.0917908319777052</v>
      </c>
    </row>
    <row r="24" spans="15:26" x14ac:dyDescent="0.3">
      <c r="O24" s="28" t="s">
        <v>28</v>
      </c>
      <c r="P24" s="28">
        <v>3</v>
      </c>
      <c r="Q24" s="28">
        <v>7.9727872967169516E-3</v>
      </c>
      <c r="R24" s="28">
        <v>2</v>
      </c>
      <c r="S24" s="28">
        <v>7.6923076923076916</v>
      </c>
      <c r="T24" s="28">
        <v>1.1029411764705888</v>
      </c>
      <c r="U24" s="28">
        <v>0.15384615384615385</v>
      </c>
      <c r="V24" s="28">
        <v>1.7094017094017098</v>
      </c>
      <c r="W24" s="28">
        <v>2.0443044350556286E-2</v>
      </c>
      <c r="X24" s="28">
        <v>0.39916007817543908</v>
      </c>
      <c r="Y24" s="28">
        <v>0.75105062732301398</v>
      </c>
      <c r="Z24" s="28">
        <v>1.0705009880159124</v>
      </c>
    </row>
    <row r="25" spans="15:26" x14ac:dyDescent="0.3">
      <c r="O25" s="28" t="s">
        <v>7</v>
      </c>
      <c r="P25" s="28">
        <v>2</v>
      </c>
      <c r="Q25" s="28">
        <v>8.1666380174028781E-3</v>
      </c>
      <c r="R25" s="28">
        <v>2</v>
      </c>
      <c r="S25" s="28">
        <v>5.1282051282051277</v>
      </c>
      <c r="T25" s="28">
        <v>0.73529411764705932</v>
      </c>
      <c r="U25" s="28">
        <v>0.15384615384615385</v>
      </c>
      <c r="V25" s="28">
        <v>1.7094017094017098</v>
      </c>
      <c r="W25" s="28">
        <v>2.0940097480520201E-2</v>
      </c>
      <c r="X25" s="28">
        <v>0.40886527485806251</v>
      </c>
      <c r="Y25" s="28">
        <v>0.57207969625256094</v>
      </c>
      <c r="Z25" s="28">
        <v>0.951187033968944</v>
      </c>
    </row>
    <row r="26" spans="15:26" x14ac:dyDescent="0.3">
      <c r="O26" s="28" t="s">
        <v>60</v>
      </c>
      <c r="P26" s="28">
        <v>2</v>
      </c>
      <c r="Q26" s="28">
        <v>1.1709745360514653E-2</v>
      </c>
      <c r="R26" s="28">
        <v>1</v>
      </c>
      <c r="S26" s="28">
        <v>5.1282051282051277</v>
      </c>
      <c r="T26" s="28">
        <v>0.73529411764705932</v>
      </c>
      <c r="U26" s="28">
        <v>7.6923076923076927E-2</v>
      </c>
      <c r="V26" s="28">
        <v>0.85470085470085488</v>
      </c>
      <c r="W26" s="28">
        <v>3.0024988103883727E-2</v>
      </c>
      <c r="X26" s="28">
        <v>0.58625204706542311</v>
      </c>
      <c r="Y26" s="28">
        <v>0.66077308235624121</v>
      </c>
      <c r="Z26" s="28">
        <v>0.7254156731377791</v>
      </c>
    </row>
    <row r="27" spans="15:26" x14ac:dyDescent="0.3">
      <c r="O27" s="28" t="s">
        <v>25</v>
      </c>
      <c r="P27" s="28">
        <v>2</v>
      </c>
      <c r="Q27" s="28">
        <v>8.8385901871368619E-3</v>
      </c>
      <c r="R27" s="28">
        <v>1</v>
      </c>
      <c r="S27" s="28">
        <v>5.1282051282051277</v>
      </c>
      <c r="T27" s="28">
        <v>0.73529411764705932</v>
      </c>
      <c r="U27" s="28">
        <v>7.6923076923076927E-2</v>
      </c>
      <c r="V27" s="28">
        <v>0.85470085470085488</v>
      </c>
      <c r="W27" s="28">
        <v>2.2663051761889388E-2</v>
      </c>
      <c r="X27" s="28">
        <v>0.44250676943444728</v>
      </c>
      <c r="Y27" s="28">
        <v>0.58890044354075333</v>
      </c>
      <c r="Z27" s="28">
        <v>0.67750058059412044</v>
      </c>
    </row>
    <row r="28" spans="15:26" x14ac:dyDescent="0.3">
      <c r="O28" s="28" t="s">
        <v>39</v>
      </c>
      <c r="P28" s="28">
        <v>1</v>
      </c>
      <c r="Q28" s="28">
        <v>7.6473950155655727E-3</v>
      </c>
      <c r="R28" s="28">
        <v>1</v>
      </c>
      <c r="S28" s="28">
        <v>2.5641025641025639</v>
      </c>
      <c r="T28" s="28">
        <v>0.36764705882352966</v>
      </c>
      <c r="U28" s="28">
        <v>7.6923076923076927E-2</v>
      </c>
      <c r="V28" s="28">
        <v>0.85470085470085488</v>
      </c>
      <c r="W28" s="28">
        <v>1.9608705168116851E-2</v>
      </c>
      <c r="X28" s="28">
        <v>0.38286921231532101</v>
      </c>
      <c r="Y28" s="28">
        <v>0.37525813556942533</v>
      </c>
      <c r="Z28" s="28">
        <v>0.53507237527990192</v>
      </c>
    </row>
    <row r="29" spans="15:26" x14ac:dyDescent="0.3">
      <c r="O29" s="28" t="s">
        <v>34</v>
      </c>
      <c r="P29" s="28">
        <v>1</v>
      </c>
      <c r="Q29" s="28">
        <v>2.8727467228087107E-3</v>
      </c>
      <c r="R29" s="28">
        <v>1</v>
      </c>
      <c r="S29" s="28">
        <v>2.5641025641025639</v>
      </c>
      <c r="T29" s="28">
        <v>0.36764705882352966</v>
      </c>
      <c r="U29" s="28">
        <v>7.6923076923076927E-2</v>
      </c>
      <c r="V29" s="28">
        <v>0.85470085470085488</v>
      </c>
      <c r="W29" s="28">
        <v>7.3660172379710525E-3</v>
      </c>
      <c r="X29" s="28">
        <v>0.14382495904873135</v>
      </c>
      <c r="Y29" s="28">
        <v>0.25573600893613052</v>
      </c>
      <c r="Z29" s="28">
        <v>0.45539095752437198</v>
      </c>
    </row>
    <row r="30" spans="15:26" x14ac:dyDescent="0.3">
      <c r="O30" s="28" t="s">
        <v>15</v>
      </c>
      <c r="P30" s="28">
        <v>1</v>
      </c>
      <c r="Q30" s="28">
        <v>2.7235389636600586E-3</v>
      </c>
      <c r="R30" s="28">
        <v>1</v>
      </c>
      <c r="S30" s="28">
        <v>2.5641025641025639</v>
      </c>
      <c r="T30" s="28">
        <v>0.36764705882352966</v>
      </c>
      <c r="U30" s="28">
        <v>7.6923076923076927E-2</v>
      </c>
      <c r="V30" s="28">
        <v>0.85470085470085488</v>
      </c>
      <c r="W30" s="28">
        <v>6.9834332401539963E-3</v>
      </c>
      <c r="X30" s="28">
        <v>0.13635482613415045</v>
      </c>
      <c r="Y30" s="28">
        <v>0.25200094247884008</v>
      </c>
      <c r="Z30" s="28">
        <v>0.4529009132195117</v>
      </c>
    </row>
    <row r="31" spans="15:26" x14ac:dyDescent="0.3">
      <c r="O31" s="28" t="s">
        <v>8</v>
      </c>
      <c r="P31" s="28">
        <v>1</v>
      </c>
      <c r="Q31" s="28">
        <v>2.381674145898668E-3</v>
      </c>
      <c r="R31" s="28">
        <v>1</v>
      </c>
      <c r="S31" s="28">
        <v>2.5641025641025639</v>
      </c>
      <c r="T31" s="28">
        <v>0.36764705882352966</v>
      </c>
      <c r="U31" s="28">
        <v>7.6923076923076927E-2</v>
      </c>
      <c r="V31" s="28">
        <v>0.85470085470085488</v>
      </c>
      <c r="W31" s="28">
        <v>6.1068567843555587E-3</v>
      </c>
      <c r="X31" s="28">
        <v>0.11923925760026265</v>
      </c>
      <c r="Y31" s="28">
        <v>0.24344315821189616</v>
      </c>
      <c r="Z31" s="28">
        <v>0.44719572370821575</v>
      </c>
    </row>
    <row r="32" spans="15:26" x14ac:dyDescent="0.3">
      <c r="O32" s="28" t="s">
        <v>53</v>
      </c>
      <c r="P32" s="28">
        <v>1</v>
      </c>
      <c r="Q32" s="28">
        <v>2.381674145898668E-3</v>
      </c>
      <c r="R32" s="28">
        <v>1</v>
      </c>
      <c r="S32" s="28">
        <v>2.5641025641025639</v>
      </c>
      <c r="T32" s="28">
        <v>0.36764705882352966</v>
      </c>
      <c r="U32" s="28">
        <v>7.6923076923076927E-2</v>
      </c>
      <c r="V32" s="28">
        <v>0.85470085470085488</v>
      </c>
      <c r="W32" s="28">
        <v>6.1068567843555587E-3</v>
      </c>
      <c r="X32" s="28">
        <v>0.11923925760026265</v>
      </c>
      <c r="Y32" s="28">
        <v>0.24344315821189616</v>
      </c>
      <c r="Z32" s="28">
        <v>0.44719572370821575</v>
      </c>
    </row>
    <row r="33" spans="15:26" x14ac:dyDescent="0.3">
      <c r="O33" s="28" t="s">
        <v>6</v>
      </c>
      <c r="P33" s="28">
        <v>1</v>
      </c>
      <c r="Q33" s="28">
        <v>2.1664966628384252E-3</v>
      </c>
      <c r="R33" s="28">
        <v>1</v>
      </c>
      <c r="S33" s="28">
        <v>2.5641025641025639</v>
      </c>
      <c r="T33" s="28">
        <v>0.36764705882352966</v>
      </c>
      <c r="U33" s="28">
        <v>7.6923076923076927E-2</v>
      </c>
      <c r="V33" s="28">
        <v>0.85470085470085488</v>
      </c>
      <c r="W33" s="28">
        <v>5.5551196483036537E-3</v>
      </c>
      <c r="X33" s="28">
        <v>0.10846632991971498</v>
      </c>
      <c r="Y33" s="28">
        <v>0.23805669437162233</v>
      </c>
      <c r="Z33" s="28">
        <v>0.44360474781469988</v>
      </c>
    </row>
    <row r="34" spans="15:26" x14ac:dyDescent="0.3">
      <c r="O34" s="28" t="s">
        <v>35</v>
      </c>
      <c r="P34" s="28">
        <v>1</v>
      </c>
      <c r="Q34" s="28">
        <v>1.9615050961360641E-3</v>
      </c>
      <c r="R34" s="28">
        <v>1</v>
      </c>
      <c r="S34" s="28">
        <v>2.5641025641025639</v>
      </c>
      <c r="T34" s="28">
        <v>0.36764705882352966</v>
      </c>
      <c r="U34" s="28">
        <v>7.6923076923076927E-2</v>
      </c>
      <c r="V34" s="28">
        <v>0.85470085470085488</v>
      </c>
      <c r="W34" s="28">
        <v>5.0295002465027281E-3</v>
      </c>
      <c r="X34" s="28">
        <v>9.8203363312802758E-2</v>
      </c>
      <c r="Y34" s="28">
        <v>0.23292521106816622</v>
      </c>
      <c r="Z34" s="28">
        <v>0.44018375894572914</v>
      </c>
    </row>
    <row r="35" spans="15:26" x14ac:dyDescent="0.3"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spans="15:26" x14ac:dyDescent="0.3">
      <c r="O36" s="28" t="s">
        <v>199</v>
      </c>
      <c r="P36" s="28">
        <v>272</v>
      </c>
      <c r="Q36" s="28">
        <v>1.9973909548170661</v>
      </c>
      <c r="R36" s="28">
        <v>13</v>
      </c>
      <c r="S36" s="28">
        <v>697.435897435897</v>
      </c>
      <c r="T36" s="28">
        <v>100.00000000000011</v>
      </c>
      <c r="U36" s="28">
        <v>8.9999999999999982</v>
      </c>
      <c r="V36" s="28">
        <v>99.999999999999972</v>
      </c>
      <c r="W36" s="28">
        <v>5.1215152687617094</v>
      </c>
      <c r="X36" s="28">
        <v>100.00000000000001</v>
      </c>
      <c r="Y36" s="28">
        <v>100.00000000000003</v>
      </c>
      <c r="Z36" s="28">
        <v>100.00000000000001</v>
      </c>
    </row>
    <row r="40" spans="15:26" x14ac:dyDescent="0.3">
      <c r="O40" s="29" t="s">
        <v>133</v>
      </c>
      <c r="P40" s="29" t="s">
        <v>228</v>
      </c>
      <c r="Q40" s="29" t="s">
        <v>229</v>
      </c>
      <c r="R40" s="29" t="s">
        <v>230</v>
      </c>
      <c r="S40" s="29" t="s">
        <v>231</v>
      </c>
      <c r="T40" s="29" t="s">
        <v>199</v>
      </c>
      <c r="U40" s="29" t="s">
        <v>232</v>
      </c>
      <c r="V40" s="29" t="s">
        <v>233</v>
      </c>
    </row>
    <row r="41" spans="15:26" x14ac:dyDescent="0.3">
      <c r="O41" s="28" t="s">
        <v>30</v>
      </c>
      <c r="P41" s="28">
        <v>22.35436860970422</v>
      </c>
      <c r="Q41" s="28">
        <v>49</v>
      </c>
      <c r="R41" s="28">
        <v>31</v>
      </c>
      <c r="S41" s="28">
        <v>0</v>
      </c>
      <c r="T41" s="28">
        <v>80</v>
      </c>
      <c r="U41" s="28">
        <v>42.055555555555557</v>
      </c>
      <c r="V41" s="28">
        <v>24.673161192192076</v>
      </c>
    </row>
    <row r="42" spans="15:26" x14ac:dyDescent="0.3">
      <c r="O42" s="28" t="s">
        <v>82</v>
      </c>
      <c r="P42" s="28">
        <v>7.4567599172733532</v>
      </c>
      <c r="Q42" s="28">
        <v>17</v>
      </c>
      <c r="R42" s="28">
        <v>9</v>
      </c>
      <c r="S42" s="28">
        <v>0</v>
      </c>
      <c r="T42" s="28">
        <v>26</v>
      </c>
      <c r="U42" s="28">
        <v>13.913580246913579</v>
      </c>
      <c r="V42" s="28">
        <v>8.162821859269183</v>
      </c>
    </row>
    <row r="43" spans="15:26" x14ac:dyDescent="0.3">
      <c r="O43" s="28" t="s">
        <v>33</v>
      </c>
      <c r="P43" s="28">
        <v>6.6923784056683466</v>
      </c>
      <c r="Q43" s="28">
        <v>17</v>
      </c>
      <c r="R43" s="28">
        <v>6</v>
      </c>
      <c r="S43" s="28">
        <v>0</v>
      </c>
      <c r="T43" s="28">
        <v>23</v>
      </c>
      <c r="U43" s="28">
        <v>12.756172839506172</v>
      </c>
      <c r="V43" s="28">
        <v>7.4837938652084146</v>
      </c>
    </row>
    <row r="44" spans="15:26" x14ac:dyDescent="0.3">
      <c r="O44" s="28" t="s">
        <v>78</v>
      </c>
      <c r="P44" s="28">
        <v>6.3096973556979448</v>
      </c>
      <c r="Q44" s="28">
        <v>13</v>
      </c>
      <c r="R44" s="28">
        <v>10</v>
      </c>
      <c r="S44" s="28">
        <v>0</v>
      </c>
      <c r="T44" s="28">
        <v>23</v>
      </c>
      <c r="U44" s="28">
        <v>11.842592592592592</v>
      </c>
      <c r="V44" s="28">
        <v>6.9478144352297804</v>
      </c>
    </row>
    <row r="45" spans="15:26" x14ac:dyDescent="0.3">
      <c r="O45" s="28" t="s">
        <v>40</v>
      </c>
      <c r="P45" s="28">
        <v>6.0144064261779215</v>
      </c>
      <c r="Q45" s="28">
        <v>12</v>
      </c>
      <c r="R45" s="28">
        <v>10</v>
      </c>
      <c r="S45" s="28">
        <v>0</v>
      </c>
      <c r="T45" s="28">
        <v>22</v>
      </c>
      <c r="U45" s="28">
        <v>11.228395061728396</v>
      </c>
      <c r="V45" s="28">
        <v>6.5874769130482003</v>
      </c>
    </row>
    <row r="46" spans="15:26" x14ac:dyDescent="0.3">
      <c r="O46" s="28" t="s">
        <v>43</v>
      </c>
      <c r="P46" s="28">
        <v>3.9419981686586212</v>
      </c>
      <c r="Q46" s="28">
        <v>17</v>
      </c>
      <c r="R46" s="28">
        <v>0</v>
      </c>
      <c r="S46" s="28">
        <v>0</v>
      </c>
      <c r="T46" s="28">
        <v>17</v>
      </c>
      <c r="U46" s="28">
        <v>10.441358024691358</v>
      </c>
      <c r="V46" s="28">
        <v>6.1257378770868778</v>
      </c>
    </row>
    <row r="47" spans="15:26" x14ac:dyDescent="0.3">
      <c r="O47" s="28" t="s">
        <v>29</v>
      </c>
      <c r="P47" s="28">
        <v>4.0793169222408743</v>
      </c>
      <c r="Q47" s="28">
        <v>12</v>
      </c>
      <c r="R47" s="28">
        <v>1</v>
      </c>
      <c r="S47" s="28">
        <v>0</v>
      </c>
      <c r="T47" s="28">
        <v>13</v>
      </c>
      <c r="U47" s="28">
        <v>7.7561728395061724</v>
      </c>
      <c r="V47" s="28">
        <v>4.550392930865895</v>
      </c>
    </row>
    <row r="48" spans="15:26" x14ac:dyDescent="0.3">
      <c r="O48" s="28" t="s">
        <v>42</v>
      </c>
      <c r="P48" s="28">
        <v>3.7194278008439259</v>
      </c>
      <c r="Q48" s="28">
        <v>9</v>
      </c>
      <c r="R48" s="28">
        <v>2</v>
      </c>
      <c r="S48" s="28">
        <v>0</v>
      </c>
      <c r="T48" s="28">
        <v>11</v>
      </c>
      <c r="U48" s="28">
        <v>6.2993827160493829</v>
      </c>
      <c r="V48" s="28">
        <v>3.6957230290080751</v>
      </c>
    </row>
    <row r="49" spans="15:22" x14ac:dyDescent="0.3">
      <c r="O49" s="28" t="s">
        <v>23</v>
      </c>
      <c r="P49" s="28">
        <v>4.6837785321495504</v>
      </c>
      <c r="Q49" s="28">
        <v>4</v>
      </c>
      <c r="R49" s="28">
        <v>9</v>
      </c>
      <c r="S49" s="28">
        <v>0</v>
      </c>
      <c r="T49" s="28">
        <v>13</v>
      </c>
      <c r="U49" s="28">
        <v>5.9290123456790127</v>
      </c>
      <c r="V49" s="28">
        <v>3.4784340709086292</v>
      </c>
    </row>
    <row r="50" spans="15:22" x14ac:dyDescent="0.3">
      <c r="O50" s="28" t="s">
        <v>32</v>
      </c>
      <c r="P50" s="28">
        <v>2.580467472371105</v>
      </c>
      <c r="Q50" s="28">
        <v>5</v>
      </c>
      <c r="R50" s="28">
        <v>7</v>
      </c>
      <c r="S50" s="28">
        <v>0</v>
      </c>
      <c r="T50" s="28">
        <v>12</v>
      </c>
      <c r="U50" s="28">
        <v>5.7716049382716044</v>
      </c>
      <c r="V50" s="28">
        <v>3.386086263716364</v>
      </c>
    </row>
    <row r="51" spans="15:22" x14ac:dyDescent="0.3">
      <c r="O51" s="28" t="s">
        <v>5</v>
      </c>
      <c r="P51" s="28">
        <v>4.1549635265793308</v>
      </c>
      <c r="Q51" s="28">
        <v>3</v>
      </c>
      <c r="R51" s="28">
        <v>9</v>
      </c>
      <c r="S51" s="28">
        <v>0</v>
      </c>
      <c r="T51" s="28">
        <v>12</v>
      </c>
      <c r="U51" s="28">
        <v>5.3148148148148149</v>
      </c>
      <c r="V51" s="28">
        <v>3.1180965487270482</v>
      </c>
    </row>
    <row r="52" spans="15:22" x14ac:dyDescent="0.3">
      <c r="O52" s="28" t="s">
        <v>31</v>
      </c>
      <c r="P52" s="28">
        <v>1.6493805516307078</v>
      </c>
      <c r="Q52" s="28">
        <v>6</v>
      </c>
      <c r="R52" s="28">
        <v>0</v>
      </c>
      <c r="S52" s="28">
        <v>0</v>
      </c>
      <c r="T52" s="28">
        <v>6</v>
      </c>
      <c r="U52" s="28">
        <v>3.6851851851851851</v>
      </c>
      <c r="V52" s="28">
        <v>2.1620251330894864</v>
      </c>
    </row>
    <row r="53" spans="15:22" x14ac:dyDescent="0.3">
      <c r="O53" s="28" t="s">
        <v>1</v>
      </c>
      <c r="P53" s="28">
        <v>2.1057130284161421</v>
      </c>
      <c r="Q53" s="28">
        <v>4</v>
      </c>
      <c r="R53" s="28">
        <v>3</v>
      </c>
      <c r="S53" s="28">
        <v>0</v>
      </c>
      <c r="T53" s="28">
        <v>7</v>
      </c>
      <c r="U53" s="28">
        <v>3.6141975308641974</v>
      </c>
      <c r="V53" s="28">
        <v>2.1203780827870924</v>
      </c>
    </row>
    <row r="54" spans="15:22" x14ac:dyDescent="0.3">
      <c r="O54" s="28" t="s">
        <v>41</v>
      </c>
      <c r="P54" s="28">
        <v>3.9757466583564463</v>
      </c>
      <c r="Q54" s="28">
        <v>0</v>
      </c>
      <c r="R54" s="28">
        <v>9</v>
      </c>
      <c r="S54" s="28">
        <v>0</v>
      </c>
      <c r="T54" s="28">
        <v>9</v>
      </c>
      <c r="U54" s="28">
        <v>3.4722222222222223</v>
      </c>
      <c r="V54" s="28">
        <v>2.0370839821823048</v>
      </c>
    </row>
    <row r="55" spans="15:22" x14ac:dyDescent="0.3">
      <c r="O55" s="28" t="s">
        <v>84</v>
      </c>
      <c r="P55" s="28">
        <v>2.0138094820770758</v>
      </c>
      <c r="Q55" s="28">
        <v>3</v>
      </c>
      <c r="R55" s="28">
        <v>4</v>
      </c>
      <c r="S55" s="28">
        <v>0</v>
      </c>
      <c r="T55" s="28">
        <v>7</v>
      </c>
      <c r="U55" s="28">
        <v>3.3858024691358022</v>
      </c>
      <c r="V55" s="28">
        <v>1.9863832252924338</v>
      </c>
    </row>
    <row r="56" spans="15:22" x14ac:dyDescent="0.3">
      <c r="O56" s="28" t="s">
        <v>24</v>
      </c>
      <c r="P56" s="28">
        <v>2.1866285567388033</v>
      </c>
      <c r="Q56" s="28">
        <v>5</v>
      </c>
      <c r="R56" s="28">
        <v>0</v>
      </c>
      <c r="S56" s="28">
        <v>0</v>
      </c>
      <c r="T56" s="28">
        <v>5</v>
      </c>
      <c r="U56" s="28">
        <v>3.0709876543209873</v>
      </c>
      <c r="V56" s="28">
        <v>1.801687610907905</v>
      </c>
    </row>
    <row r="57" spans="15:22" x14ac:dyDescent="0.3">
      <c r="O57" s="28" t="s">
        <v>27</v>
      </c>
      <c r="P57" s="28">
        <v>2.6507911103344299</v>
      </c>
      <c r="Q57" s="28">
        <v>3</v>
      </c>
      <c r="R57" s="28">
        <v>3</v>
      </c>
      <c r="S57" s="28">
        <v>0</v>
      </c>
      <c r="T57" s="28">
        <v>6</v>
      </c>
      <c r="U57" s="28">
        <v>3</v>
      </c>
      <c r="V57" s="28">
        <v>1.7600405606055114</v>
      </c>
    </row>
    <row r="58" spans="15:22" x14ac:dyDescent="0.3">
      <c r="O58" s="28" t="s">
        <v>65</v>
      </c>
      <c r="P58" s="28">
        <v>2.101980330609845</v>
      </c>
      <c r="Q58" s="28">
        <v>3</v>
      </c>
      <c r="R58" s="28">
        <v>2</v>
      </c>
      <c r="S58" s="28">
        <v>0</v>
      </c>
      <c r="T58" s="28">
        <v>5</v>
      </c>
      <c r="U58" s="28">
        <v>2.6141975308641974</v>
      </c>
      <c r="V58" s="28">
        <v>1.5336978959185885</v>
      </c>
    </row>
    <row r="59" spans="15:22" x14ac:dyDescent="0.3">
      <c r="O59" s="28" t="s">
        <v>28</v>
      </c>
      <c r="P59" s="28">
        <v>1.0705009880159124</v>
      </c>
      <c r="Q59" s="28">
        <v>3</v>
      </c>
      <c r="R59" s="28">
        <v>0</v>
      </c>
      <c r="S59" s="28">
        <v>0</v>
      </c>
      <c r="T59" s="28">
        <v>3</v>
      </c>
      <c r="U59" s="28">
        <v>1.8425925925925926</v>
      </c>
      <c r="V59" s="28">
        <v>1.0810125665447432</v>
      </c>
    </row>
    <row r="60" spans="15:22" x14ac:dyDescent="0.3">
      <c r="O60" s="28" t="s">
        <v>59</v>
      </c>
      <c r="P60" s="28">
        <v>1.1815835244852673</v>
      </c>
      <c r="Q60" s="28">
        <v>2</v>
      </c>
      <c r="R60" s="28">
        <v>1</v>
      </c>
      <c r="S60" s="28">
        <v>0</v>
      </c>
      <c r="T60" s="28">
        <v>3</v>
      </c>
      <c r="U60" s="28">
        <v>1.6141975308641974</v>
      </c>
      <c r="V60" s="28">
        <v>0.94701770905008475</v>
      </c>
    </row>
    <row r="61" spans="15:22" x14ac:dyDescent="0.3">
      <c r="O61" s="28" t="s">
        <v>77</v>
      </c>
      <c r="P61" s="28">
        <v>1.1179475853795873</v>
      </c>
      <c r="Q61" s="28">
        <v>1</v>
      </c>
      <c r="R61" s="28">
        <v>2</v>
      </c>
      <c r="S61" s="28">
        <v>0</v>
      </c>
      <c r="T61" s="28">
        <v>3</v>
      </c>
      <c r="U61" s="28">
        <v>1.3858024691358024</v>
      </c>
      <c r="V61" s="28">
        <v>0.81302285155542664</v>
      </c>
    </row>
    <row r="62" spans="15:22" x14ac:dyDescent="0.3">
      <c r="O62" s="28" t="s">
        <v>25</v>
      </c>
      <c r="P62" s="28">
        <v>0.67750058059412044</v>
      </c>
      <c r="Q62" s="28">
        <v>1</v>
      </c>
      <c r="R62" s="28">
        <v>2</v>
      </c>
      <c r="S62" s="28">
        <v>0</v>
      </c>
      <c r="T62" s="28">
        <v>3</v>
      </c>
      <c r="U62" s="28">
        <v>1.3858024691358024</v>
      </c>
      <c r="V62" s="28">
        <v>0.81302285155542664</v>
      </c>
    </row>
    <row r="63" spans="15:22" x14ac:dyDescent="0.3">
      <c r="O63" s="28" t="s">
        <v>7</v>
      </c>
      <c r="P63" s="28">
        <v>0.951187033968944</v>
      </c>
      <c r="Q63" s="28">
        <v>2</v>
      </c>
      <c r="R63" s="28">
        <v>0</v>
      </c>
      <c r="S63" s="28">
        <v>0</v>
      </c>
      <c r="T63" s="28">
        <v>2</v>
      </c>
      <c r="U63" s="28">
        <v>1.228395061728395</v>
      </c>
      <c r="V63" s="28">
        <v>0.72067504436316199</v>
      </c>
    </row>
    <row r="64" spans="15:22" x14ac:dyDescent="0.3">
      <c r="O64" s="28" t="s">
        <v>60</v>
      </c>
      <c r="P64" s="28">
        <v>0.7254156731377791</v>
      </c>
      <c r="Q64" s="28">
        <v>2</v>
      </c>
      <c r="R64" s="28">
        <v>0</v>
      </c>
      <c r="S64" s="28">
        <v>0</v>
      </c>
      <c r="T64" s="28">
        <v>2</v>
      </c>
      <c r="U64" s="28">
        <v>1.228395061728395</v>
      </c>
      <c r="V64" s="28">
        <v>0.72067504436316199</v>
      </c>
    </row>
    <row r="65" spans="15:22" x14ac:dyDescent="0.3">
      <c r="O65" s="28" t="s">
        <v>61</v>
      </c>
      <c r="P65" s="28">
        <v>1.0917908319777052</v>
      </c>
      <c r="Q65" s="28">
        <v>0</v>
      </c>
      <c r="R65" s="28">
        <v>2</v>
      </c>
      <c r="S65" s="28">
        <v>0</v>
      </c>
      <c r="T65" s="28">
        <v>2</v>
      </c>
      <c r="U65" s="28">
        <v>0.77160493827160492</v>
      </c>
      <c r="V65" s="28">
        <v>0.45268532937384554</v>
      </c>
    </row>
    <row r="66" spans="15:22" x14ac:dyDescent="0.3">
      <c r="O66" s="28" t="s">
        <v>47</v>
      </c>
      <c r="P66" s="28">
        <v>1.290916726711421</v>
      </c>
      <c r="Q66" s="28">
        <v>0</v>
      </c>
      <c r="R66" s="28">
        <v>2</v>
      </c>
      <c r="S66" s="28">
        <v>0</v>
      </c>
      <c r="T66" s="28">
        <v>2</v>
      </c>
      <c r="U66" s="28">
        <v>0.77160493827160492</v>
      </c>
      <c r="V66" s="28">
        <v>0.45268532937384554</v>
      </c>
    </row>
    <row r="67" spans="15:22" x14ac:dyDescent="0.3">
      <c r="O67" s="28" t="s">
        <v>34</v>
      </c>
      <c r="P67" s="28">
        <v>0.45539095752437198</v>
      </c>
      <c r="Q67" s="28">
        <v>1</v>
      </c>
      <c r="R67" s="28">
        <v>0</v>
      </c>
      <c r="S67" s="28">
        <v>0</v>
      </c>
      <c r="T67" s="28">
        <v>1</v>
      </c>
      <c r="U67" s="28">
        <v>0.61419753086419748</v>
      </c>
      <c r="V67" s="28">
        <v>0.36033752218158099</v>
      </c>
    </row>
    <row r="68" spans="15:22" x14ac:dyDescent="0.3">
      <c r="O68" s="28" t="s">
        <v>15</v>
      </c>
      <c r="P68" s="28">
        <v>0.4529009132195117</v>
      </c>
      <c r="Q68" s="28">
        <v>1</v>
      </c>
      <c r="R68" s="28">
        <v>0</v>
      </c>
      <c r="S68" s="28">
        <v>0</v>
      </c>
      <c r="T68" s="28">
        <v>1</v>
      </c>
      <c r="U68" s="28">
        <v>0.61419753086419748</v>
      </c>
      <c r="V68" s="28">
        <v>0.36033752218158099</v>
      </c>
    </row>
    <row r="69" spans="15:22" x14ac:dyDescent="0.3">
      <c r="O69" s="28" t="s">
        <v>35</v>
      </c>
      <c r="P69" s="28">
        <v>0.44018375894572914</v>
      </c>
      <c r="Q69" s="28">
        <v>1</v>
      </c>
      <c r="R69" s="28">
        <v>0</v>
      </c>
      <c r="S69" s="28">
        <v>0</v>
      </c>
      <c r="T69" s="28">
        <v>1</v>
      </c>
      <c r="U69" s="28">
        <v>0.61419753086419748</v>
      </c>
      <c r="V69" s="28">
        <v>0.36033752218158099</v>
      </c>
    </row>
    <row r="70" spans="15:22" x14ac:dyDescent="0.3">
      <c r="O70" s="28" t="s">
        <v>39</v>
      </c>
      <c r="P70" s="28">
        <v>0.53507237527990192</v>
      </c>
      <c r="Q70" s="28">
        <v>1</v>
      </c>
      <c r="R70" s="28">
        <v>0</v>
      </c>
      <c r="S70" s="28">
        <v>0</v>
      </c>
      <c r="T70" s="28">
        <v>1</v>
      </c>
      <c r="U70" s="28">
        <v>0.61419753086419748</v>
      </c>
      <c r="V70" s="28">
        <v>0.36033752218158099</v>
      </c>
    </row>
    <row r="71" spans="15:22" x14ac:dyDescent="0.3">
      <c r="O71" s="28" t="s">
        <v>6</v>
      </c>
      <c r="P71" s="28">
        <v>0.44360474781469988</v>
      </c>
      <c r="Q71" s="28">
        <v>1</v>
      </c>
      <c r="R71" s="28">
        <v>0</v>
      </c>
      <c r="S71" s="28">
        <v>0</v>
      </c>
      <c r="T71" s="28">
        <v>1</v>
      </c>
      <c r="U71" s="28">
        <v>0.61419753086419748</v>
      </c>
      <c r="V71" s="28">
        <v>0.36033752218158099</v>
      </c>
    </row>
    <row r="72" spans="15:22" x14ac:dyDescent="0.3">
      <c r="O72" s="28" t="s">
        <v>53</v>
      </c>
      <c r="P72" s="28">
        <v>0.44719572370821575</v>
      </c>
      <c r="Q72" s="28">
        <v>1</v>
      </c>
      <c r="R72" s="28">
        <v>0</v>
      </c>
      <c r="S72" s="28">
        <v>0</v>
      </c>
      <c r="T72" s="28">
        <v>1</v>
      </c>
      <c r="U72" s="28">
        <v>0.61419753086419748</v>
      </c>
      <c r="V72" s="28">
        <v>0.36033752218158099</v>
      </c>
    </row>
    <row r="73" spans="15:22" x14ac:dyDescent="0.3">
      <c r="O73" s="28" t="s">
        <v>8</v>
      </c>
      <c r="P73" s="28">
        <v>0.44719572370821575</v>
      </c>
      <c r="Q73" s="28">
        <v>0</v>
      </c>
      <c r="R73" s="28">
        <v>1</v>
      </c>
      <c r="S73" s="28">
        <v>0</v>
      </c>
      <c r="T73" s="28">
        <v>1</v>
      </c>
      <c r="U73" s="28">
        <v>0.38580246913580246</v>
      </c>
      <c r="V73" s="28">
        <v>0.22634266468692277</v>
      </c>
    </row>
    <row r="74" spans="15:22" x14ac:dyDescent="0.3">
      <c r="O74" s="28"/>
      <c r="P74" s="28"/>
      <c r="Q74" s="28"/>
      <c r="R74" s="28"/>
      <c r="S74" s="28"/>
      <c r="T74" s="28"/>
      <c r="U74" s="28"/>
      <c r="V74" s="28"/>
    </row>
    <row r="75" spans="15:22" x14ac:dyDescent="0.3">
      <c r="O75" s="28" t="s">
        <v>93</v>
      </c>
      <c r="P75" s="28">
        <v>100.00000000000003</v>
      </c>
      <c r="Q75" s="28">
        <v>199</v>
      </c>
      <c r="R75" s="28">
        <v>125</v>
      </c>
      <c r="S75" s="28">
        <v>0</v>
      </c>
      <c r="T75" s="28">
        <v>324</v>
      </c>
      <c r="U75" s="28">
        <v>170.45061728395066</v>
      </c>
      <c r="V75" s="28">
        <v>100.00000000000001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1DCD9-2BE0-4BA6-AA0A-27CD757F6582}">
  <dimension ref="P1:AA89"/>
  <sheetViews>
    <sheetView workbookViewId="0">
      <selection activeCell="L30" sqref="L30:M32"/>
    </sheetView>
  </sheetViews>
  <sheetFormatPr defaultRowHeight="12.45" x14ac:dyDescent="0.3"/>
  <sheetData>
    <row r="1" spans="16:27" x14ac:dyDescent="0.3">
      <c r="P1" s="29" t="s">
        <v>133</v>
      </c>
      <c r="Q1" s="29" t="s">
        <v>224</v>
      </c>
      <c r="R1" s="29" t="s">
        <v>219</v>
      </c>
      <c r="S1" s="29" t="s">
        <v>122</v>
      </c>
      <c r="T1" s="29" t="s">
        <v>221</v>
      </c>
      <c r="U1" s="29" t="s">
        <v>222</v>
      </c>
      <c r="V1" s="29" t="s">
        <v>225</v>
      </c>
      <c r="W1" s="29" t="s">
        <v>226</v>
      </c>
      <c r="X1" s="29" t="s">
        <v>220</v>
      </c>
      <c r="Y1" s="29" t="s">
        <v>223</v>
      </c>
      <c r="Z1" s="29" t="s">
        <v>129</v>
      </c>
      <c r="AA1" s="29" t="s">
        <v>227</v>
      </c>
    </row>
    <row r="2" spans="16:27" x14ac:dyDescent="0.3">
      <c r="P2" s="28" t="s">
        <v>36</v>
      </c>
      <c r="Q2" s="28">
        <v>21</v>
      </c>
      <c r="R2" s="28">
        <v>0.1279912911499006</v>
      </c>
      <c r="S2" s="28">
        <v>5</v>
      </c>
      <c r="T2" s="28">
        <v>70</v>
      </c>
      <c r="U2" s="28">
        <v>5.7692307692307683</v>
      </c>
      <c r="V2" s="28">
        <v>0.5</v>
      </c>
      <c r="W2" s="28">
        <v>4.7619047619047645</v>
      </c>
      <c r="X2" s="28">
        <v>0.42663763716633535</v>
      </c>
      <c r="Y2" s="28">
        <v>1.3983583995431452</v>
      </c>
      <c r="Z2" s="28">
        <v>3.5837945843869567</v>
      </c>
      <c r="AA2" s="28">
        <v>3.9764979768928925</v>
      </c>
    </row>
    <row r="3" spans="16:27" x14ac:dyDescent="0.3">
      <c r="P3" s="28" t="s">
        <v>54</v>
      </c>
      <c r="Q3" s="28">
        <v>1</v>
      </c>
      <c r="R3" s="28">
        <v>9.972330424251977E-3</v>
      </c>
      <c r="S3" s="28">
        <v>1</v>
      </c>
      <c r="T3" s="28">
        <v>3.3333333333333335</v>
      </c>
      <c r="U3" s="28">
        <v>0.27472527472527475</v>
      </c>
      <c r="V3" s="28">
        <v>0.1</v>
      </c>
      <c r="W3" s="28">
        <v>0.95238095238095288</v>
      </c>
      <c r="X3" s="28">
        <v>3.324110141417326E-2</v>
      </c>
      <c r="Y3" s="28">
        <v>0.10895188169826694</v>
      </c>
      <c r="Z3" s="28">
        <v>0.19183857821177086</v>
      </c>
      <c r="AA3" s="28">
        <v>0.44535270293483148</v>
      </c>
    </row>
    <row r="4" spans="16:27" x14ac:dyDescent="0.3">
      <c r="P4" s="28" t="s">
        <v>23</v>
      </c>
      <c r="Q4" s="28">
        <v>5</v>
      </c>
      <c r="R4" s="28">
        <v>2.8148939009948071E-2</v>
      </c>
      <c r="S4" s="28">
        <v>3</v>
      </c>
      <c r="T4" s="28">
        <v>16.666666666666668</v>
      </c>
      <c r="U4" s="28">
        <v>1.3736263736263734</v>
      </c>
      <c r="V4" s="28">
        <v>0.3</v>
      </c>
      <c r="W4" s="28">
        <v>2.8571428571428585</v>
      </c>
      <c r="X4" s="28">
        <v>9.3829796699826912E-2</v>
      </c>
      <c r="Y4" s="28">
        <v>0.30753893447866171</v>
      </c>
      <c r="Z4" s="28">
        <v>0.84058265405251753</v>
      </c>
      <c r="AA4" s="28">
        <v>1.5127693884159645</v>
      </c>
    </row>
    <row r="5" spans="16:27" x14ac:dyDescent="0.3">
      <c r="P5" s="28" t="s">
        <v>71</v>
      </c>
      <c r="Q5" s="28">
        <v>1</v>
      </c>
      <c r="R5" s="28">
        <v>3.5093664951762926E-3</v>
      </c>
      <c r="S5" s="28">
        <v>1</v>
      </c>
      <c r="T5" s="28">
        <v>3.3333333333333335</v>
      </c>
      <c r="U5" s="28">
        <v>0.27472527472527475</v>
      </c>
      <c r="V5" s="28">
        <v>0.1</v>
      </c>
      <c r="W5" s="28">
        <v>0.95238095238095288</v>
      </c>
      <c r="X5" s="28">
        <v>1.169788831725431E-2</v>
      </c>
      <c r="Y5" s="28">
        <v>3.8341297064170367E-2</v>
      </c>
      <c r="Z5" s="28">
        <v>0.15653328589472257</v>
      </c>
      <c r="AA5" s="28">
        <v>0.42181584139013267</v>
      </c>
    </row>
    <row r="6" spans="16:27" x14ac:dyDescent="0.3">
      <c r="P6" s="28" t="s">
        <v>3</v>
      </c>
      <c r="Q6" s="28">
        <v>22</v>
      </c>
      <c r="R6" s="28">
        <v>0.13172427034012099</v>
      </c>
      <c r="S6" s="28">
        <v>7</v>
      </c>
      <c r="T6" s="28">
        <v>73.333333333333343</v>
      </c>
      <c r="U6" s="28">
        <v>6.0439560439560438</v>
      </c>
      <c r="V6" s="28">
        <v>0.7</v>
      </c>
      <c r="W6" s="28">
        <v>6.6666666666666696</v>
      </c>
      <c r="X6" s="28">
        <v>0.43908090113373666</v>
      </c>
      <c r="Y6" s="28">
        <v>1.439142758846552</v>
      </c>
      <c r="Z6" s="28">
        <v>3.741549401401298</v>
      </c>
      <c r="AA6" s="28">
        <v>4.7165884898230885</v>
      </c>
    </row>
    <row r="7" spans="16:27" x14ac:dyDescent="0.3">
      <c r="P7" s="28" t="s">
        <v>55</v>
      </c>
      <c r="Q7" s="28">
        <v>1</v>
      </c>
      <c r="R7" s="28">
        <v>2.8727467228087107E-3</v>
      </c>
      <c r="S7" s="28">
        <v>1</v>
      </c>
      <c r="T7" s="28">
        <v>3.3333333333333335</v>
      </c>
      <c r="U7" s="28">
        <v>0.27472527472527475</v>
      </c>
      <c r="V7" s="28">
        <v>0.1</v>
      </c>
      <c r="W7" s="28">
        <v>0.95238095238095288</v>
      </c>
      <c r="X7" s="28">
        <v>9.5758224093623698E-3</v>
      </c>
      <c r="Y7" s="28">
        <v>3.1385959728266438E-2</v>
      </c>
      <c r="Z7" s="28">
        <v>0.15305561722677058</v>
      </c>
      <c r="AA7" s="28">
        <v>0.41949739561149801</v>
      </c>
    </row>
    <row r="8" spans="16:27" x14ac:dyDescent="0.3">
      <c r="P8" s="28" t="s">
        <v>41</v>
      </c>
      <c r="Q8" s="28">
        <v>29</v>
      </c>
      <c r="R8" s="28">
        <v>0.42956086253192804</v>
      </c>
      <c r="S8" s="28">
        <v>4</v>
      </c>
      <c r="T8" s="28">
        <v>96.666666666666671</v>
      </c>
      <c r="U8" s="28">
        <v>7.9670329670329672</v>
      </c>
      <c r="V8" s="28">
        <v>0.4</v>
      </c>
      <c r="W8" s="28">
        <v>3.8095238095238115</v>
      </c>
      <c r="X8" s="28">
        <v>1.4318695417730936</v>
      </c>
      <c r="Y8" s="28">
        <v>4.6931321251616778</v>
      </c>
      <c r="Z8" s="28">
        <v>6.3300825460973229</v>
      </c>
      <c r="AA8" s="28">
        <v>5.489896300572819</v>
      </c>
    </row>
    <row r="9" spans="16:27" x14ac:dyDescent="0.3">
      <c r="P9" s="28" t="s">
        <v>70</v>
      </c>
      <c r="Q9" s="28">
        <v>2</v>
      </c>
      <c r="R9" s="28">
        <v>1.1212465740824028E-2</v>
      </c>
      <c r="S9" s="28">
        <v>2</v>
      </c>
      <c r="T9" s="28">
        <v>6.666666666666667</v>
      </c>
      <c r="U9" s="28">
        <v>0.5494505494505495</v>
      </c>
      <c r="V9" s="28">
        <v>0.2</v>
      </c>
      <c r="W9" s="28">
        <v>1.9047619047619058</v>
      </c>
      <c r="X9" s="28">
        <v>3.7374885802746761E-2</v>
      </c>
      <c r="Y9" s="28">
        <v>0.1225008788286078</v>
      </c>
      <c r="Z9" s="28">
        <v>0.33597571413957866</v>
      </c>
      <c r="AA9" s="28">
        <v>0.85890444434702096</v>
      </c>
    </row>
    <row r="10" spans="16:27" x14ac:dyDescent="0.3">
      <c r="P10" s="28" t="s">
        <v>81</v>
      </c>
      <c r="Q10" s="28">
        <v>2</v>
      </c>
      <c r="R10" s="28">
        <v>7.3698287948133056E-3</v>
      </c>
      <c r="S10" s="28">
        <v>1</v>
      </c>
      <c r="T10" s="28">
        <v>6.666666666666667</v>
      </c>
      <c r="U10" s="28">
        <v>0.5494505494505495</v>
      </c>
      <c r="V10" s="28">
        <v>0.1</v>
      </c>
      <c r="W10" s="28">
        <v>0.95238095238095288</v>
      </c>
      <c r="X10" s="28">
        <v>2.456609598271102E-2</v>
      </c>
      <c r="Y10" s="28">
        <v>8.0518462669091725E-2</v>
      </c>
      <c r="Z10" s="28">
        <v>0.31498450605982059</v>
      </c>
      <c r="AA10" s="28">
        <v>0.52744998816686472</v>
      </c>
    </row>
    <row r="11" spans="16:27" x14ac:dyDescent="0.3">
      <c r="P11" s="28" t="s">
        <v>14</v>
      </c>
      <c r="Q11" s="28">
        <v>11</v>
      </c>
      <c r="R11" s="28">
        <v>0.13894115123462297</v>
      </c>
      <c r="S11" s="28">
        <v>2</v>
      </c>
      <c r="T11" s="28">
        <v>36.666666666666671</v>
      </c>
      <c r="U11" s="28">
        <v>3.0219780219780219</v>
      </c>
      <c r="V11" s="28">
        <v>0.2</v>
      </c>
      <c r="W11" s="28">
        <v>1.9047619047619058</v>
      </c>
      <c r="X11" s="28">
        <v>0.46313717078207661</v>
      </c>
      <c r="Y11" s="28">
        <v>1.5179902017206925</v>
      </c>
      <c r="Z11" s="28">
        <v>2.2699841118493573</v>
      </c>
      <c r="AA11" s="28">
        <v>2.1482433761535402</v>
      </c>
    </row>
    <row r="12" spans="16:27" x14ac:dyDescent="0.3">
      <c r="P12" s="28" t="s">
        <v>50</v>
      </c>
      <c r="Q12" s="28">
        <v>1</v>
      </c>
      <c r="R12" s="28">
        <v>4.0286094970136011E-3</v>
      </c>
      <c r="S12" s="28">
        <v>1</v>
      </c>
      <c r="T12" s="28">
        <v>3.3333333333333335</v>
      </c>
      <c r="U12" s="28">
        <v>0.27472527472527475</v>
      </c>
      <c r="V12" s="28">
        <v>0.1</v>
      </c>
      <c r="W12" s="28">
        <v>0.95238095238095288</v>
      </c>
      <c r="X12" s="28">
        <v>1.342869832337867E-2</v>
      </c>
      <c r="Y12" s="28">
        <v>4.4014244078766994E-2</v>
      </c>
      <c r="Z12" s="28">
        <v>0.15936975940202086</v>
      </c>
      <c r="AA12" s="28">
        <v>0.42370682372833152</v>
      </c>
    </row>
    <row r="13" spans="16:27" x14ac:dyDescent="0.3">
      <c r="P13" s="28" t="s">
        <v>82</v>
      </c>
      <c r="Q13" s="28">
        <v>1</v>
      </c>
      <c r="R13" s="28">
        <v>5.0936743761845647E-3</v>
      </c>
      <c r="S13" s="28">
        <v>1</v>
      </c>
      <c r="T13" s="28">
        <v>3.3333333333333335</v>
      </c>
      <c r="U13" s="28">
        <v>0.27472527472527475</v>
      </c>
      <c r="V13" s="28">
        <v>0.1</v>
      </c>
      <c r="W13" s="28">
        <v>0.95238095238095288</v>
      </c>
      <c r="X13" s="28">
        <v>1.6978914587281884E-2</v>
      </c>
      <c r="Y13" s="28">
        <v>5.5650523441734254E-2</v>
      </c>
      <c r="Z13" s="28">
        <v>0.16518789908350451</v>
      </c>
      <c r="AA13" s="28">
        <v>0.42758558351598724</v>
      </c>
    </row>
    <row r="14" spans="16:27" x14ac:dyDescent="0.3">
      <c r="P14" s="28" t="s">
        <v>60</v>
      </c>
      <c r="Q14" s="28">
        <v>1</v>
      </c>
      <c r="R14" s="28">
        <v>7.4026942905617826E-3</v>
      </c>
      <c r="S14" s="28">
        <v>1</v>
      </c>
      <c r="T14" s="28">
        <v>3.3333333333333335</v>
      </c>
      <c r="U14" s="28">
        <v>0.27472527472527475</v>
      </c>
      <c r="V14" s="28">
        <v>0.1</v>
      </c>
      <c r="W14" s="28">
        <v>0.95238095238095288</v>
      </c>
      <c r="X14" s="28">
        <v>2.4675647635205942E-2</v>
      </c>
      <c r="Y14" s="28">
        <v>8.0877531959057766E-2</v>
      </c>
      <c r="Z14" s="28">
        <v>0.17780140334216626</v>
      </c>
      <c r="AA14" s="28">
        <v>0.43599458635509514</v>
      </c>
    </row>
    <row r="15" spans="16:27" x14ac:dyDescent="0.3">
      <c r="P15" s="28" t="s">
        <v>69</v>
      </c>
      <c r="Q15" s="28">
        <v>65</v>
      </c>
      <c r="R15" s="28">
        <v>6.8962119341742252</v>
      </c>
      <c r="S15" s="28">
        <v>10</v>
      </c>
      <c r="T15" s="28">
        <v>216.66666666666669</v>
      </c>
      <c r="U15" s="28">
        <v>17.857142857142858</v>
      </c>
      <c r="V15" s="28">
        <v>1</v>
      </c>
      <c r="W15" s="28">
        <v>9.5238095238095291</v>
      </c>
      <c r="X15" s="28">
        <v>22.987373113914085</v>
      </c>
      <c r="Y15" s="28">
        <v>75.344000334273517</v>
      </c>
      <c r="Z15" s="28">
        <v>46.600571595708189</v>
      </c>
      <c r="AA15" s="28">
        <v>34.241650905075296</v>
      </c>
    </row>
    <row r="16" spans="16:27" x14ac:dyDescent="0.3">
      <c r="P16" s="28" t="s">
        <v>2</v>
      </c>
      <c r="Q16" s="28">
        <v>5</v>
      </c>
      <c r="R16" s="28">
        <v>3.4506224056810732E-2</v>
      </c>
      <c r="S16" s="28">
        <v>2</v>
      </c>
      <c r="T16" s="28">
        <v>16.666666666666668</v>
      </c>
      <c r="U16" s="28">
        <v>1.3736263736263734</v>
      </c>
      <c r="V16" s="28">
        <v>0.2</v>
      </c>
      <c r="W16" s="28">
        <v>1.9047619047619058</v>
      </c>
      <c r="X16" s="28">
        <v>0.11502074685603578</v>
      </c>
      <c r="Y16" s="28">
        <v>0.37699493311499821</v>
      </c>
      <c r="Z16" s="28">
        <v>0.87531065337068581</v>
      </c>
      <c r="AA16" s="28">
        <v>1.2184610705010925</v>
      </c>
    </row>
    <row r="17" spans="16:27" x14ac:dyDescent="0.3">
      <c r="P17" s="28" t="s">
        <v>80</v>
      </c>
      <c r="Q17" s="28">
        <v>1</v>
      </c>
      <c r="R17" s="28">
        <v>8.9305817442439771E-3</v>
      </c>
      <c r="S17" s="28">
        <v>1</v>
      </c>
      <c r="T17" s="28">
        <v>3.3333333333333335</v>
      </c>
      <c r="U17" s="28">
        <v>0.27472527472527475</v>
      </c>
      <c r="V17" s="28">
        <v>0.1</v>
      </c>
      <c r="W17" s="28">
        <v>0.95238095238095288</v>
      </c>
      <c r="X17" s="28">
        <v>2.976860581414659E-2</v>
      </c>
      <c r="Y17" s="28">
        <v>9.7570341565227162E-2</v>
      </c>
      <c r="Z17" s="28">
        <v>0.18614780814525095</v>
      </c>
      <c r="AA17" s="28">
        <v>0.44155885622381824</v>
      </c>
    </row>
    <row r="18" spans="16:27" x14ac:dyDescent="0.3">
      <c r="P18" s="28" t="s">
        <v>48</v>
      </c>
      <c r="Q18" s="28">
        <v>28</v>
      </c>
      <c r="R18" s="28">
        <v>0.19545699194908345</v>
      </c>
      <c r="S18" s="28">
        <v>4</v>
      </c>
      <c r="T18" s="28">
        <v>93.333333333333343</v>
      </c>
      <c r="U18" s="28">
        <v>7.6923076923076916</v>
      </c>
      <c r="V18" s="28">
        <v>0.4</v>
      </c>
      <c r="W18" s="28">
        <v>3.8095238095238115</v>
      </c>
      <c r="X18" s="28">
        <v>0.6515233064969449</v>
      </c>
      <c r="Y18" s="28">
        <v>2.135449404298396</v>
      </c>
      <c r="Z18" s="28">
        <v>4.9138785483030443</v>
      </c>
      <c r="AA18" s="28">
        <v>4.5457603020432993</v>
      </c>
    </row>
    <row r="19" spans="16:27" x14ac:dyDescent="0.3">
      <c r="P19" s="28" t="s">
        <v>72</v>
      </c>
      <c r="Q19" s="28">
        <v>1</v>
      </c>
      <c r="R19" s="28">
        <v>3.1830988618379076E-3</v>
      </c>
      <c r="S19" s="28">
        <v>1</v>
      </c>
      <c r="T19" s="28">
        <v>3.3333333333333335</v>
      </c>
      <c r="U19" s="28">
        <v>0.27472527472527475</v>
      </c>
      <c r="V19" s="28">
        <v>0.1</v>
      </c>
      <c r="W19" s="28">
        <v>0.95238095238095288</v>
      </c>
      <c r="X19" s="28">
        <v>1.0610329539459692E-2</v>
      </c>
      <c r="Y19" s="28">
        <v>3.4776686679519608E-2</v>
      </c>
      <c r="Z19" s="28">
        <v>0.15475098070239718</v>
      </c>
      <c r="AA19" s="28">
        <v>0.42062763792858243</v>
      </c>
    </row>
    <row r="20" spans="16:27" x14ac:dyDescent="0.3">
      <c r="P20" s="28" t="s">
        <v>17</v>
      </c>
      <c r="Q20" s="28">
        <v>1</v>
      </c>
      <c r="R20" s="28">
        <v>3.4098150782723119E-3</v>
      </c>
      <c r="S20" s="28">
        <v>1</v>
      </c>
      <c r="T20" s="28">
        <v>3.3333333333333335</v>
      </c>
      <c r="U20" s="28">
        <v>0.27472527472527475</v>
      </c>
      <c r="V20" s="28">
        <v>0.1</v>
      </c>
      <c r="W20" s="28">
        <v>0.95238095238095288</v>
      </c>
      <c r="X20" s="28">
        <v>1.1366050260907706E-2</v>
      </c>
      <c r="Y20" s="28">
        <v>3.7253656188268383E-2</v>
      </c>
      <c r="Z20" s="28">
        <v>0.15598946545677156</v>
      </c>
      <c r="AA20" s="28">
        <v>0.42145329443149865</v>
      </c>
    </row>
    <row r="21" spans="16:27" x14ac:dyDescent="0.3">
      <c r="P21" s="28" t="s">
        <v>58</v>
      </c>
      <c r="Q21" s="28">
        <v>1</v>
      </c>
      <c r="R21" s="28">
        <v>3.4428397289638802E-3</v>
      </c>
      <c r="S21" s="28">
        <v>1</v>
      </c>
      <c r="T21" s="28">
        <v>3.3333333333333335</v>
      </c>
      <c r="U21" s="28">
        <v>0.27472527472527475</v>
      </c>
      <c r="V21" s="28">
        <v>0.1</v>
      </c>
      <c r="W21" s="28">
        <v>0.95238095238095288</v>
      </c>
      <c r="X21" s="28">
        <v>1.1476132429879601E-2</v>
      </c>
      <c r="Y21" s="28">
        <v>3.7614464312568395E-2</v>
      </c>
      <c r="Z21" s="28">
        <v>0.15616986951892156</v>
      </c>
      <c r="AA21" s="28">
        <v>0.42157356380626537</v>
      </c>
    </row>
    <row r="22" spans="16:27" x14ac:dyDescent="0.3">
      <c r="P22" s="28" t="s">
        <v>33</v>
      </c>
      <c r="Q22" s="28">
        <v>18</v>
      </c>
      <c r="R22" s="28">
        <v>0.1835623881221676</v>
      </c>
      <c r="S22" s="28">
        <v>6</v>
      </c>
      <c r="T22" s="28">
        <v>60</v>
      </c>
      <c r="U22" s="28">
        <v>4.9450549450549444</v>
      </c>
      <c r="V22" s="28">
        <v>0.6</v>
      </c>
      <c r="W22" s="28">
        <v>5.7142857142857171</v>
      </c>
      <c r="X22" s="28">
        <v>0.61187462707389206</v>
      </c>
      <c r="Y22" s="28">
        <v>2.0054958815143675</v>
      </c>
      <c r="Z22" s="28">
        <v>3.4752754132846562</v>
      </c>
      <c r="AA22" s="28">
        <v>4.2216121802850095</v>
      </c>
    </row>
    <row r="23" spans="16:27" x14ac:dyDescent="0.3">
      <c r="P23" s="28" t="s">
        <v>35</v>
      </c>
      <c r="Q23" s="28">
        <v>1</v>
      </c>
      <c r="R23" s="28">
        <v>2.1664966628384252E-3</v>
      </c>
      <c r="S23" s="28">
        <v>1</v>
      </c>
      <c r="T23" s="28">
        <v>3.3333333333333335</v>
      </c>
      <c r="U23" s="28">
        <v>0.27472527472527475</v>
      </c>
      <c r="V23" s="28">
        <v>0.1</v>
      </c>
      <c r="W23" s="28">
        <v>0.95238095238095288</v>
      </c>
      <c r="X23" s="28">
        <v>7.2216555427947506E-3</v>
      </c>
      <c r="Y23" s="28">
        <v>2.3669882371248025E-2</v>
      </c>
      <c r="Z23" s="28">
        <v>0.14919757854826138</v>
      </c>
      <c r="AA23" s="28">
        <v>0.41692536982582523</v>
      </c>
    </row>
    <row r="24" spans="16:27" x14ac:dyDescent="0.3">
      <c r="P24" s="28" t="s">
        <v>65</v>
      </c>
      <c r="Q24" s="28">
        <v>1</v>
      </c>
      <c r="R24" s="28">
        <v>2.0371832715762603E-3</v>
      </c>
      <c r="S24" s="28">
        <v>1</v>
      </c>
      <c r="T24" s="28">
        <v>3.3333333333333335</v>
      </c>
      <c r="U24" s="28">
        <v>0.27472527472527475</v>
      </c>
      <c r="V24" s="28">
        <v>0.1</v>
      </c>
      <c r="W24" s="28">
        <v>0.95238095238095288</v>
      </c>
      <c r="X24" s="28">
        <v>6.7906109052542013E-3</v>
      </c>
      <c r="Y24" s="28">
        <v>2.2257079474892544E-2</v>
      </c>
      <c r="Z24" s="28">
        <v>0.14849117710008364</v>
      </c>
      <c r="AA24" s="28">
        <v>0.41645443552704009</v>
      </c>
    </row>
    <row r="25" spans="16:27" x14ac:dyDescent="0.3">
      <c r="P25" s="28" t="s">
        <v>26</v>
      </c>
      <c r="Q25" s="28">
        <v>2</v>
      </c>
      <c r="R25" s="28">
        <v>7.1878351173877237E-3</v>
      </c>
      <c r="S25" s="28">
        <v>2</v>
      </c>
      <c r="T25" s="28">
        <v>6.666666666666667</v>
      </c>
      <c r="U25" s="28">
        <v>0.5494505494505495</v>
      </c>
      <c r="V25" s="28">
        <v>0.2</v>
      </c>
      <c r="W25" s="28">
        <v>1.9047619047619058</v>
      </c>
      <c r="X25" s="28">
        <v>2.3959450391292412E-2</v>
      </c>
      <c r="Y25" s="28">
        <v>7.8530105608190195E-2</v>
      </c>
      <c r="Z25" s="28">
        <v>0.31399032752936984</v>
      </c>
      <c r="AA25" s="28">
        <v>0.84424751994021519</v>
      </c>
    </row>
    <row r="26" spans="16:27" x14ac:dyDescent="0.3">
      <c r="P26" s="28" t="s">
        <v>39</v>
      </c>
      <c r="Q26" s="28">
        <v>9</v>
      </c>
      <c r="R26" s="28">
        <v>5.6571942831900389E-2</v>
      </c>
      <c r="S26" s="28">
        <v>1</v>
      </c>
      <c r="T26" s="28">
        <v>30</v>
      </c>
      <c r="U26" s="28">
        <v>2.4725274725274722</v>
      </c>
      <c r="V26" s="28">
        <v>0.1</v>
      </c>
      <c r="W26" s="28">
        <v>0.95238095238095288</v>
      </c>
      <c r="X26" s="28">
        <v>0.1885731427730013</v>
      </c>
      <c r="Y26" s="28">
        <v>0.61807214168043012</v>
      </c>
      <c r="Z26" s="28">
        <v>1.5452998071039512</v>
      </c>
      <c r="AA26" s="28">
        <v>1.3476601888629516</v>
      </c>
    </row>
    <row r="27" spans="16:27" x14ac:dyDescent="0.3">
      <c r="P27" s="28" t="s">
        <v>4</v>
      </c>
      <c r="Q27" s="28">
        <v>2</v>
      </c>
      <c r="R27" s="28">
        <v>1.5082238604631915E-2</v>
      </c>
      <c r="S27" s="28">
        <v>1</v>
      </c>
      <c r="T27" s="28">
        <v>6.666666666666667</v>
      </c>
      <c r="U27" s="28">
        <v>0.5494505494505495</v>
      </c>
      <c r="V27" s="28">
        <v>0.1</v>
      </c>
      <c r="W27" s="28">
        <v>0.95238095238095288</v>
      </c>
      <c r="X27" s="28">
        <v>5.0274128682106387E-2</v>
      </c>
      <c r="Y27" s="28">
        <v>0.16477976624206675</v>
      </c>
      <c r="Z27" s="28">
        <v>0.3571151578463081</v>
      </c>
      <c r="AA27" s="28">
        <v>0.55553708935785628</v>
      </c>
    </row>
    <row r="28" spans="16:27" x14ac:dyDescent="0.3">
      <c r="P28" s="28" t="s">
        <v>8</v>
      </c>
      <c r="Q28" s="28">
        <v>30</v>
      </c>
      <c r="R28" s="28">
        <v>0.21204037997695815</v>
      </c>
      <c r="S28" s="28">
        <v>7</v>
      </c>
      <c r="T28" s="28">
        <v>100</v>
      </c>
      <c r="U28" s="28">
        <v>8.2417582417582409</v>
      </c>
      <c r="V28" s="28">
        <v>0.7</v>
      </c>
      <c r="W28" s="28">
        <v>6.6666666666666696</v>
      </c>
      <c r="X28" s="28">
        <v>0.70680126658986053</v>
      </c>
      <c r="Y28" s="28">
        <v>2.3166298559785243</v>
      </c>
      <c r="Z28" s="28">
        <v>5.2791940488683826</v>
      </c>
      <c r="AA28" s="28">
        <v>5.7416849214678116</v>
      </c>
    </row>
    <row r="29" spans="16:27" x14ac:dyDescent="0.3">
      <c r="P29" s="28" t="s">
        <v>1</v>
      </c>
      <c r="Q29" s="28">
        <v>12</v>
      </c>
      <c r="R29" s="28">
        <v>7.9694530006591754E-2</v>
      </c>
      <c r="S29" s="28">
        <v>6</v>
      </c>
      <c r="T29" s="28">
        <v>40</v>
      </c>
      <c r="U29" s="28">
        <v>3.2967032967032961</v>
      </c>
      <c r="V29" s="28">
        <v>0.6</v>
      </c>
      <c r="W29" s="28">
        <v>5.7142857142857171</v>
      </c>
      <c r="X29" s="28">
        <v>0.26564843335530586</v>
      </c>
      <c r="Y29" s="28">
        <v>0.87069607964062923</v>
      </c>
      <c r="Z29" s="28">
        <v>2.0836996881719627</v>
      </c>
      <c r="AA29" s="28">
        <v>3.2938950302098804</v>
      </c>
    </row>
    <row r="30" spans="16:27" x14ac:dyDescent="0.3">
      <c r="P30" s="28" t="s">
        <v>37</v>
      </c>
      <c r="Q30" s="28">
        <v>4</v>
      </c>
      <c r="R30" s="28">
        <v>1.1900094672452561E-2</v>
      </c>
      <c r="S30" s="28">
        <v>1</v>
      </c>
      <c r="T30" s="28">
        <v>13.333333333333334</v>
      </c>
      <c r="U30" s="28">
        <v>1.098901098901099</v>
      </c>
      <c r="V30" s="28">
        <v>0.1</v>
      </c>
      <c r="W30" s="28">
        <v>0.95238095238095288</v>
      </c>
      <c r="X30" s="28">
        <v>3.9666982241508539E-2</v>
      </c>
      <c r="Y30" s="28">
        <v>0.13001351256855101</v>
      </c>
      <c r="Z30" s="28">
        <v>0.61445730573482504</v>
      </c>
      <c r="AA30" s="28">
        <v>0.72709852128353436</v>
      </c>
    </row>
    <row r="31" spans="16:27" x14ac:dyDescent="0.3">
      <c r="P31" s="28" t="s">
        <v>24</v>
      </c>
      <c r="Q31" s="28">
        <v>6</v>
      </c>
      <c r="R31" s="28">
        <v>2.9075936975986812E-2</v>
      </c>
      <c r="S31" s="28">
        <v>2</v>
      </c>
      <c r="T31" s="28">
        <v>20</v>
      </c>
      <c r="U31" s="28">
        <v>1.648351648351648</v>
      </c>
      <c r="V31" s="28">
        <v>0.2</v>
      </c>
      <c r="W31" s="28">
        <v>1.9047619047619058</v>
      </c>
      <c r="X31" s="28">
        <v>9.6919789919956048E-2</v>
      </c>
      <c r="Y31" s="28">
        <v>0.31766677505690477</v>
      </c>
      <c r="Z31" s="28">
        <v>0.98300921170427635</v>
      </c>
      <c r="AA31" s="28">
        <v>1.2902601093901529</v>
      </c>
    </row>
    <row r="32" spans="16:27" x14ac:dyDescent="0.3">
      <c r="P32" s="28" t="s">
        <v>6</v>
      </c>
      <c r="Q32" s="28">
        <v>1</v>
      </c>
      <c r="R32" s="28">
        <v>3.8515496228238677E-3</v>
      </c>
      <c r="S32" s="28">
        <v>1</v>
      </c>
      <c r="T32" s="28">
        <v>3.3333333333333335</v>
      </c>
      <c r="U32" s="28">
        <v>0.27472527472527475</v>
      </c>
      <c r="V32" s="28">
        <v>0.1</v>
      </c>
      <c r="W32" s="28">
        <v>0.95238095238095288</v>
      </c>
      <c r="X32" s="28">
        <v>1.2838498742746226E-2</v>
      </c>
      <c r="Y32" s="28">
        <v>4.2079790882218714E-2</v>
      </c>
      <c r="Z32" s="28">
        <v>0.15840253280374672</v>
      </c>
      <c r="AA32" s="28">
        <v>0.42306200599614879</v>
      </c>
    </row>
    <row r="33" spans="16:27" x14ac:dyDescent="0.3">
      <c r="P33" s="28" t="s">
        <v>38</v>
      </c>
      <c r="Q33" s="28">
        <v>18</v>
      </c>
      <c r="R33" s="28">
        <v>0.1268080537254839</v>
      </c>
      <c r="S33" s="28">
        <v>4</v>
      </c>
      <c r="T33" s="28">
        <v>60</v>
      </c>
      <c r="U33" s="28">
        <v>4.9450549450549444</v>
      </c>
      <c r="V33" s="28">
        <v>0.4</v>
      </c>
      <c r="W33" s="28">
        <v>3.8095238095238115</v>
      </c>
      <c r="X33" s="28">
        <v>0.42269351241827968</v>
      </c>
      <c r="Y33" s="28">
        <v>1.3854310356872011</v>
      </c>
      <c r="Z33" s="28">
        <v>3.1652429903710728</v>
      </c>
      <c r="AA33" s="28">
        <v>3.3800032634219854</v>
      </c>
    </row>
    <row r="34" spans="16:27" x14ac:dyDescent="0.3">
      <c r="P34" s="28" t="s">
        <v>84</v>
      </c>
      <c r="Q34" s="28">
        <v>2</v>
      </c>
      <c r="R34" s="28">
        <v>5.4828877895157953E-3</v>
      </c>
      <c r="S34" s="28">
        <v>2</v>
      </c>
      <c r="T34" s="28">
        <v>6.666666666666667</v>
      </c>
      <c r="U34" s="28">
        <v>0.5494505494505495</v>
      </c>
      <c r="V34" s="28">
        <v>0.2</v>
      </c>
      <c r="W34" s="28">
        <v>1.9047619047619058</v>
      </c>
      <c r="X34" s="28">
        <v>1.8276292631719319E-2</v>
      </c>
      <c r="Y34" s="28">
        <v>5.9902842805472527E-2</v>
      </c>
      <c r="Z34" s="28">
        <v>0.30467669612801102</v>
      </c>
      <c r="AA34" s="28">
        <v>0.8380384323393093</v>
      </c>
    </row>
    <row r="35" spans="16:27" x14ac:dyDescent="0.3">
      <c r="P35" s="28" t="s">
        <v>66</v>
      </c>
      <c r="Q35" s="28">
        <v>3</v>
      </c>
      <c r="R35" s="28">
        <v>1.7045494405141987E-2</v>
      </c>
      <c r="S35" s="28">
        <v>2</v>
      </c>
      <c r="T35" s="28">
        <v>10</v>
      </c>
      <c r="U35" s="28">
        <v>0.82417582417582402</v>
      </c>
      <c r="V35" s="28">
        <v>0.2</v>
      </c>
      <c r="W35" s="28">
        <v>1.9047619047619058</v>
      </c>
      <c r="X35" s="28">
        <v>5.6818314683806624E-2</v>
      </c>
      <c r="Y35" s="28">
        <v>0.1862291571688274</v>
      </c>
      <c r="Z35" s="28">
        <v>0.5052024906723257</v>
      </c>
      <c r="AA35" s="28">
        <v>0.97172229536885235</v>
      </c>
    </row>
    <row r="36" spans="16:27" x14ac:dyDescent="0.3">
      <c r="P36" s="28" t="s">
        <v>78</v>
      </c>
      <c r="Q36" s="28">
        <v>1</v>
      </c>
      <c r="R36" s="28">
        <v>2.2947675892233382E-2</v>
      </c>
      <c r="S36" s="28">
        <v>1</v>
      </c>
      <c r="T36" s="28">
        <v>3.3333333333333335</v>
      </c>
      <c r="U36" s="28">
        <v>0.27472527472527475</v>
      </c>
      <c r="V36" s="28">
        <v>0.1</v>
      </c>
      <c r="W36" s="28">
        <v>0.95238095238095288</v>
      </c>
      <c r="X36" s="28">
        <v>7.6492252974111274E-2</v>
      </c>
      <c r="Y36" s="28">
        <v>0.25071295902715968</v>
      </c>
      <c r="Z36" s="28">
        <v>0.26271911687621718</v>
      </c>
      <c r="AA36" s="28">
        <v>0.49260639537779577</v>
      </c>
    </row>
    <row r="37" spans="16:27" x14ac:dyDescent="0.3">
      <c r="P37" s="28" t="s">
        <v>22</v>
      </c>
      <c r="Q37" s="28">
        <v>2</v>
      </c>
      <c r="R37" s="28">
        <v>4.6154933496649645E-3</v>
      </c>
      <c r="S37" s="28">
        <v>1</v>
      </c>
      <c r="T37" s="28">
        <v>6.666666666666667</v>
      </c>
      <c r="U37" s="28">
        <v>0.5494505494505495</v>
      </c>
      <c r="V37" s="28">
        <v>0.1</v>
      </c>
      <c r="W37" s="28">
        <v>0.95238095238095288</v>
      </c>
      <c r="X37" s="28">
        <v>1.5384977832216548E-2</v>
      </c>
      <c r="Y37" s="28">
        <v>5.0426195685303411E-2</v>
      </c>
      <c r="Z37" s="28">
        <v>0.29993837256792644</v>
      </c>
      <c r="AA37" s="28">
        <v>0.51741923250560184</v>
      </c>
    </row>
    <row r="38" spans="16:27" x14ac:dyDescent="0.3">
      <c r="P38" s="28" t="s">
        <v>53</v>
      </c>
      <c r="Q38" s="28">
        <v>3</v>
      </c>
      <c r="R38" s="28">
        <v>1.2944787718907761E-2</v>
      </c>
      <c r="S38" s="28">
        <v>2</v>
      </c>
      <c r="T38" s="28">
        <v>10</v>
      </c>
      <c r="U38" s="28">
        <v>0.82417582417582402</v>
      </c>
      <c r="V38" s="28">
        <v>0.2</v>
      </c>
      <c r="W38" s="28">
        <v>1.9047619047619058</v>
      </c>
      <c r="X38" s="28">
        <v>4.3149292396359201E-2</v>
      </c>
      <c r="Y38" s="28">
        <v>0.14142722113676934</v>
      </c>
      <c r="Z38" s="28">
        <v>0.48280152265629667</v>
      </c>
      <c r="AA38" s="28">
        <v>0.95678831669149977</v>
      </c>
    </row>
    <row r="39" spans="16:27" x14ac:dyDescent="0.3">
      <c r="P39" s="28" t="s">
        <v>56</v>
      </c>
      <c r="Q39" s="28">
        <v>1</v>
      </c>
      <c r="R39" s="28">
        <v>3.1830988618379076E-3</v>
      </c>
      <c r="S39" s="28">
        <v>1</v>
      </c>
      <c r="T39" s="28">
        <v>3.3333333333333335</v>
      </c>
      <c r="U39" s="28">
        <v>0.27472527472527475</v>
      </c>
      <c r="V39" s="28">
        <v>0.1</v>
      </c>
      <c r="W39" s="28">
        <v>0.95238095238095288</v>
      </c>
      <c r="X39" s="28">
        <v>1.0610329539459692E-2</v>
      </c>
      <c r="Y39" s="28">
        <v>3.4776686679519608E-2</v>
      </c>
      <c r="Z39" s="28">
        <v>0.15475098070239718</v>
      </c>
      <c r="AA39" s="28">
        <v>0.42062763792858243</v>
      </c>
    </row>
    <row r="40" spans="16:27" x14ac:dyDescent="0.3">
      <c r="P40" s="28" t="s">
        <v>9</v>
      </c>
      <c r="Q40" s="28">
        <v>11</v>
      </c>
      <c r="R40" s="28">
        <v>3.0477137094967861E-2</v>
      </c>
      <c r="S40" s="28">
        <v>3</v>
      </c>
      <c r="T40" s="28">
        <v>36.666666666666671</v>
      </c>
      <c r="U40" s="28">
        <v>3.0219780219780219</v>
      </c>
      <c r="V40" s="28">
        <v>0.3</v>
      </c>
      <c r="W40" s="28">
        <v>2.8571428571428585</v>
      </c>
      <c r="X40" s="28">
        <v>0.1015904569832262</v>
      </c>
      <c r="Y40" s="28">
        <v>0.33297547253322929</v>
      </c>
      <c r="Z40" s="28">
        <v>1.6774767472556256</v>
      </c>
      <c r="AA40" s="28">
        <v>2.0706987838847035</v>
      </c>
    </row>
    <row r="41" spans="16:27" x14ac:dyDescent="0.3">
      <c r="P41" s="28" t="s">
        <v>5</v>
      </c>
      <c r="Q41" s="28">
        <v>30</v>
      </c>
      <c r="R41" s="28">
        <v>0.22860347574958856</v>
      </c>
      <c r="S41" s="28">
        <v>5</v>
      </c>
      <c r="T41" s="28">
        <v>100</v>
      </c>
      <c r="U41" s="28">
        <v>8.2417582417582409</v>
      </c>
      <c r="V41" s="28">
        <v>0.5</v>
      </c>
      <c r="W41" s="28">
        <v>4.7619047619047645</v>
      </c>
      <c r="X41" s="28">
        <v>0.76201158583196194</v>
      </c>
      <c r="Y41" s="28">
        <v>2.4975886062810702</v>
      </c>
      <c r="Z41" s="28">
        <v>5.3696734240196555</v>
      </c>
      <c r="AA41" s="28">
        <v>5.1670838699813588</v>
      </c>
    </row>
    <row r="42" spans="16:27" x14ac:dyDescent="0.3">
      <c r="P42" s="28" t="s">
        <v>11</v>
      </c>
      <c r="Q42" s="28">
        <v>6</v>
      </c>
      <c r="R42" s="28">
        <v>3.9665709001963798E-2</v>
      </c>
      <c r="S42" s="28">
        <v>4</v>
      </c>
      <c r="T42" s="28">
        <v>20</v>
      </c>
      <c r="U42" s="28">
        <v>1.648351648351648</v>
      </c>
      <c r="V42" s="28">
        <v>0.4</v>
      </c>
      <c r="W42" s="28">
        <v>3.8095238095238115</v>
      </c>
      <c r="X42" s="28">
        <v>0.132219030006546</v>
      </c>
      <c r="Y42" s="28">
        <v>0.43336446455383154</v>
      </c>
      <c r="Z42" s="28">
        <v>1.0408580564527399</v>
      </c>
      <c r="AA42" s="28">
        <v>1.9637466408097639</v>
      </c>
    </row>
    <row r="43" spans="16:27" x14ac:dyDescent="0.3">
      <c r="P43" s="28" t="s">
        <v>47</v>
      </c>
      <c r="Q43" s="28">
        <v>1</v>
      </c>
      <c r="R43" s="28">
        <v>5.0534877530538612E-3</v>
      </c>
      <c r="S43" s="28">
        <v>1</v>
      </c>
      <c r="T43" s="28">
        <v>3.3333333333333335</v>
      </c>
      <c r="U43" s="28">
        <v>0.27472527472527475</v>
      </c>
      <c r="V43" s="28">
        <v>0.1</v>
      </c>
      <c r="W43" s="28">
        <v>0.95238095238095288</v>
      </c>
      <c r="X43" s="28">
        <v>1.6844959176846204E-2</v>
      </c>
      <c r="Y43" s="28">
        <v>5.521146777240532E-2</v>
      </c>
      <c r="Z43" s="28">
        <v>0.16496837124884003</v>
      </c>
      <c r="AA43" s="28">
        <v>0.427439231626211</v>
      </c>
    </row>
    <row r="44" spans="16:27" x14ac:dyDescent="0.3">
      <c r="P44" s="28" t="s">
        <v>199</v>
      </c>
      <c r="Q44" s="28">
        <v>364</v>
      </c>
      <c r="R44" s="28">
        <v>9.1529675934092669</v>
      </c>
      <c r="S44" s="28">
        <v>10</v>
      </c>
      <c r="T44" s="28">
        <v>1213.3333333333335</v>
      </c>
      <c r="U44" s="28">
        <v>100.00000000000001</v>
      </c>
      <c r="V44" s="28">
        <v>10.499999999999995</v>
      </c>
      <c r="W44" s="28">
        <v>100.00000000000007</v>
      </c>
      <c r="X44" s="28">
        <v>30.509891978030897</v>
      </c>
      <c r="Y44" s="28">
        <v>100</v>
      </c>
      <c r="Z44" s="28">
        <v>100.00000000000001</v>
      </c>
      <c r="AA44" s="28">
        <v>99.999999999999957</v>
      </c>
    </row>
    <row r="47" spans="16:27" x14ac:dyDescent="0.3">
      <c r="P47" s="29" t="s">
        <v>133</v>
      </c>
      <c r="Q47" s="29" t="s">
        <v>228</v>
      </c>
      <c r="R47" s="29" t="s">
        <v>229</v>
      </c>
      <c r="S47" s="29" t="s">
        <v>230</v>
      </c>
      <c r="T47" s="29" t="s">
        <v>231</v>
      </c>
      <c r="U47" s="29" t="s">
        <v>199</v>
      </c>
      <c r="V47" s="29" t="s">
        <v>232</v>
      </c>
      <c r="W47" s="29" t="s">
        <v>233</v>
      </c>
    </row>
    <row r="48" spans="16:27" x14ac:dyDescent="0.3">
      <c r="P48" s="28" t="s">
        <v>82</v>
      </c>
      <c r="Q48" s="28">
        <v>0.42758558351598724</v>
      </c>
      <c r="R48" s="28">
        <v>1</v>
      </c>
      <c r="S48" s="28">
        <v>0</v>
      </c>
      <c r="T48" s="28">
        <v>0</v>
      </c>
      <c r="U48" s="28">
        <v>1</v>
      </c>
      <c r="V48" s="28">
        <v>5.1597051597051594E-2</v>
      </c>
      <c r="W48" s="28">
        <v>2.6929636706377193E-2</v>
      </c>
    </row>
    <row r="49" spans="16:23" x14ac:dyDescent="0.3">
      <c r="P49" s="28" t="s">
        <v>22</v>
      </c>
      <c r="Q49" s="28">
        <v>0.51741923250560184</v>
      </c>
      <c r="R49" s="28">
        <v>2</v>
      </c>
      <c r="S49" s="28">
        <v>0</v>
      </c>
      <c r="T49" s="28">
        <v>0</v>
      </c>
      <c r="U49" s="28">
        <v>2</v>
      </c>
      <c r="V49" s="28">
        <v>0.10319410319410319</v>
      </c>
      <c r="W49" s="28">
        <v>5.3859273412754385E-2</v>
      </c>
    </row>
    <row r="50" spans="16:23" x14ac:dyDescent="0.3">
      <c r="P50" s="28" t="s">
        <v>54</v>
      </c>
      <c r="Q50" s="28">
        <v>0.44535270293483148</v>
      </c>
      <c r="R50" s="28">
        <v>0</v>
      </c>
      <c r="S50" s="28">
        <v>0</v>
      </c>
      <c r="T50" s="28">
        <v>1</v>
      </c>
      <c r="U50" s="28">
        <v>1</v>
      </c>
      <c r="V50" s="28">
        <v>0.3783783783783784</v>
      </c>
      <c r="W50" s="28">
        <v>0.19748400251343276</v>
      </c>
    </row>
    <row r="51" spans="16:23" x14ac:dyDescent="0.3">
      <c r="P51" s="28" t="s">
        <v>72</v>
      </c>
      <c r="Q51" s="28">
        <v>0.42062763792858243</v>
      </c>
      <c r="R51" s="28">
        <v>0</v>
      </c>
      <c r="S51" s="28">
        <v>0</v>
      </c>
      <c r="T51" s="28">
        <v>1</v>
      </c>
      <c r="U51" s="28">
        <v>1</v>
      </c>
      <c r="V51" s="28">
        <v>0.3783783783783784</v>
      </c>
      <c r="W51" s="28">
        <v>0.19748400251343276</v>
      </c>
    </row>
    <row r="52" spans="16:23" x14ac:dyDescent="0.3">
      <c r="P52" s="28" t="s">
        <v>35</v>
      </c>
      <c r="Q52" s="28">
        <v>0.41692536982582523</v>
      </c>
      <c r="R52" s="28">
        <v>0</v>
      </c>
      <c r="S52" s="28">
        <v>0</v>
      </c>
      <c r="T52" s="28">
        <v>1</v>
      </c>
      <c r="U52" s="28">
        <v>1</v>
      </c>
      <c r="V52" s="28">
        <v>0.3783783783783784</v>
      </c>
      <c r="W52" s="28">
        <v>0.19748400251343276</v>
      </c>
    </row>
    <row r="53" spans="16:23" x14ac:dyDescent="0.3">
      <c r="P53" s="28" t="s">
        <v>71</v>
      </c>
      <c r="Q53" s="28">
        <v>0.42181584139013267</v>
      </c>
      <c r="R53" s="28">
        <v>0</v>
      </c>
      <c r="S53" s="28">
        <v>1</v>
      </c>
      <c r="T53" s="28">
        <v>0</v>
      </c>
      <c r="U53" s="28">
        <v>1</v>
      </c>
      <c r="V53" s="28">
        <v>0.57002457002457008</v>
      </c>
      <c r="W53" s="28">
        <v>0.29750836742283382</v>
      </c>
    </row>
    <row r="54" spans="16:23" x14ac:dyDescent="0.3">
      <c r="P54" s="28" t="s">
        <v>55</v>
      </c>
      <c r="Q54" s="28">
        <v>0.41949739561149801</v>
      </c>
      <c r="R54" s="28">
        <v>0</v>
      </c>
      <c r="S54" s="28">
        <v>1</v>
      </c>
      <c r="T54" s="28">
        <v>0</v>
      </c>
      <c r="U54" s="28">
        <v>1</v>
      </c>
      <c r="V54" s="28">
        <v>0.57002457002457008</v>
      </c>
      <c r="W54" s="28">
        <v>0.29750836742283382</v>
      </c>
    </row>
    <row r="55" spans="16:23" x14ac:dyDescent="0.3">
      <c r="P55" s="28" t="s">
        <v>50</v>
      </c>
      <c r="Q55" s="28">
        <v>0.42370682372833152</v>
      </c>
      <c r="R55" s="28">
        <v>0</v>
      </c>
      <c r="S55" s="28">
        <v>1</v>
      </c>
      <c r="T55" s="28">
        <v>0</v>
      </c>
      <c r="U55" s="28">
        <v>1</v>
      </c>
      <c r="V55" s="28">
        <v>0.57002457002457008</v>
      </c>
      <c r="W55" s="28">
        <v>0.29750836742283382</v>
      </c>
    </row>
    <row r="56" spans="16:23" x14ac:dyDescent="0.3">
      <c r="P56" s="28" t="s">
        <v>60</v>
      </c>
      <c r="Q56" s="28">
        <v>0.43599458635509514</v>
      </c>
      <c r="R56" s="28">
        <v>0</v>
      </c>
      <c r="S56" s="28">
        <v>1</v>
      </c>
      <c r="T56" s="28">
        <v>0</v>
      </c>
      <c r="U56" s="28">
        <v>1</v>
      </c>
      <c r="V56" s="28">
        <v>0.57002457002457008</v>
      </c>
      <c r="W56" s="28">
        <v>0.29750836742283382</v>
      </c>
    </row>
    <row r="57" spans="16:23" x14ac:dyDescent="0.3">
      <c r="P57" s="28" t="s">
        <v>80</v>
      </c>
      <c r="Q57" s="28">
        <v>0.44155885622381824</v>
      </c>
      <c r="R57" s="28">
        <v>0</v>
      </c>
      <c r="S57" s="28">
        <v>1</v>
      </c>
      <c r="T57" s="28">
        <v>0</v>
      </c>
      <c r="U57" s="28">
        <v>1</v>
      </c>
      <c r="V57" s="28">
        <v>0.57002457002457008</v>
      </c>
      <c r="W57" s="28">
        <v>0.29750836742283382</v>
      </c>
    </row>
    <row r="58" spans="16:23" x14ac:dyDescent="0.3">
      <c r="P58" s="28" t="s">
        <v>17</v>
      </c>
      <c r="Q58" s="28">
        <v>0.42145329443149865</v>
      </c>
      <c r="R58" s="28">
        <v>0</v>
      </c>
      <c r="S58" s="28">
        <v>1</v>
      </c>
      <c r="T58" s="28">
        <v>0</v>
      </c>
      <c r="U58" s="28">
        <v>1</v>
      </c>
      <c r="V58" s="28">
        <v>0.57002457002457008</v>
      </c>
      <c r="W58" s="28">
        <v>0.29750836742283382</v>
      </c>
    </row>
    <row r="59" spans="16:23" x14ac:dyDescent="0.3">
      <c r="P59" s="28" t="s">
        <v>58</v>
      </c>
      <c r="Q59" s="28">
        <v>0.42157356380626537</v>
      </c>
      <c r="R59" s="28">
        <v>0</v>
      </c>
      <c r="S59" s="28">
        <v>1</v>
      </c>
      <c r="T59" s="28">
        <v>0</v>
      </c>
      <c r="U59" s="28">
        <v>1</v>
      </c>
      <c r="V59" s="28">
        <v>0.57002457002457008</v>
      </c>
      <c r="W59" s="28">
        <v>0.29750836742283382</v>
      </c>
    </row>
    <row r="60" spans="16:23" x14ac:dyDescent="0.3">
      <c r="P60" s="28" t="s">
        <v>65</v>
      </c>
      <c r="Q60" s="28">
        <v>0.41645443552704009</v>
      </c>
      <c r="R60" s="28">
        <v>0</v>
      </c>
      <c r="S60" s="28">
        <v>1</v>
      </c>
      <c r="T60" s="28">
        <v>0</v>
      </c>
      <c r="U60" s="28">
        <v>1</v>
      </c>
      <c r="V60" s="28">
        <v>0.57002457002457008</v>
      </c>
      <c r="W60" s="28">
        <v>0.29750836742283382</v>
      </c>
    </row>
    <row r="61" spans="16:23" x14ac:dyDescent="0.3">
      <c r="P61" s="28" t="s">
        <v>6</v>
      </c>
      <c r="Q61" s="28">
        <v>0.42306200599614879</v>
      </c>
      <c r="R61" s="28">
        <v>0</v>
      </c>
      <c r="S61" s="28">
        <v>1</v>
      </c>
      <c r="T61" s="28">
        <v>0</v>
      </c>
      <c r="U61" s="28">
        <v>1</v>
      </c>
      <c r="V61" s="28">
        <v>0.57002457002457008</v>
      </c>
      <c r="W61" s="28">
        <v>0.29750836742283382</v>
      </c>
    </row>
    <row r="62" spans="16:23" x14ac:dyDescent="0.3">
      <c r="P62" s="28" t="s">
        <v>78</v>
      </c>
      <c r="Q62" s="28">
        <v>0.49260639537779577</v>
      </c>
      <c r="R62" s="28">
        <v>0</v>
      </c>
      <c r="S62" s="28">
        <v>1</v>
      </c>
      <c r="T62" s="28">
        <v>0</v>
      </c>
      <c r="U62" s="28">
        <v>1</v>
      </c>
      <c r="V62" s="28">
        <v>0.57002457002457008</v>
      </c>
      <c r="W62" s="28">
        <v>0.29750836742283382</v>
      </c>
    </row>
    <row r="63" spans="16:23" x14ac:dyDescent="0.3">
      <c r="P63" s="28" t="s">
        <v>56</v>
      </c>
      <c r="Q63" s="28">
        <v>0.42062763792858243</v>
      </c>
      <c r="R63" s="28">
        <v>0</v>
      </c>
      <c r="S63" s="28">
        <v>1</v>
      </c>
      <c r="T63" s="28">
        <v>0</v>
      </c>
      <c r="U63" s="28">
        <v>1</v>
      </c>
      <c r="V63" s="28">
        <v>0.57002457002457008</v>
      </c>
      <c r="W63" s="28">
        <v>0.29750836742283382</v>
      </c>
    </row>
    <row r="64" spans="16:23" x14ac:dyDescent="0.3">
      <c r="P64" s="28" t="s">
        <v>47</v>
      </c>
      <c r="Q64" s="28">
        <v>0.427439231626211</v>
      </c>
      <c r="R64" s="28">
        <v>0</v>
      </c>
      <c r="S64" s="28">
        <v>1</v>
      </c>
      <c r="T64" s="28">
        <v>0</v>
      </c>
      <c r="U64" s="28">
        <v>1</v>
      </c>
      <c r="V64" s="28">
        <v>0.57002457002457008</v>
      </c>
      <c r="W64" s="28">
        <v>0.29750836742283382</v>
      </c>
    </row>
    <row r="65" spans="16:23" x14ac:dyDescent="0.3">
      <c r="P65" s="28" t="s">
        <v>81</v>
      </c>
      <c r="Q65" s="28">
        <v>0.52744998816686472</v>
      </c>
      <c r="R65" s="28">
        <v>1</v>
      </c>
      <c r="S65" s="28">
        <v>1</v>
      </c>
      <c r="T65" s="28">
        <v>0</v>
      </c>
      <c r="U65" s="28">
        <v>2</v>
      </c>
      <c r="V65" s="28">
        <v>0.62162162162162171</v>
      </c>
      <c r="W65" s="28">
        <v>0.32443800412921098</v>
      </c>
    </row>
    <row r="66" spans="16:23" x14ac:dyDescent="0.3">
      <c r="P66" s="28" t="s">
        <v>70</v>
      </c>
      <c r="Q66" s="28">
        <v>0.85890444434702096</v>
      </c>
      <c r="R66" s="28">
        <v>0</v>
      </c>
      <c r="S66" s="28">
        <v>2</v>
      </c>
      <c r="T66" s="28">
        <v>0</v>
      </c>
      <c r="U66" s="28">
        <v>2</v>
      </c>
      <c r="V66" s="28">
        <v>1.1400491400491402</v>
      </c>
      <c r="W66" s="28">
        <v>0.59501673484566764</v>
      </c>
    </row>
    <row r="67" spans="16:23" x14ac:dyDescent="0.3">
      <c r="P67" s="28" t="s">
        <v>26</v>
      </c>
      <c r="Q67" s="28">
        <v>0.84424751994021519</v>
      </c>
      <c r="R67" s="28">
        <v>0</v>
      </c>
      <c r="S67" s="28">
        <v>2</v>
      </c>
      <c r="T67" s="28">
        <v>0</v>
      </c>
      <c r="U67" s="28">
        <v>2</v>
      </c>
      <c r="V67" s="28">
        <v>1.1400491400491402</v>
      </c>
      <c r="W67" s="28">
        <v>0.59501673484566764</v>
      </c>
    </row>
    <row r="68" spans="16:23" x14ac:dyDescent="0.3">
      <c r="P68" s="28" t="s">
        <v>4</v>
      </c>
      <c r="Q68" s="28">
        <v>0.55553708935785628</v>
      </c>
      <c r="R68" s="28">
        <v>0</v>
      </c>
      <c r="S68" s="28">
        <v>2</v>
      </c>
      <c r="T68" s="28">
        <v>0</v>
      </c>
      <c r="U68" s="28">
        <v>2</v>
      </c>
      <c r="V68" s="28">
        <v>1.1400491400491402</v>
      </c>
      <c r="W68" s="28">
        <v>0.59501673484566764</v>
      </c>
    </row>
    <row r="69" spans="16:23" x14ac:dyDescent="0.3">
      <c r="P69" s="28" t="s">
        <v>84</v>
      </c>
      <c r="Q69" s="28">
        <v>0.8380384323393093</v>
      </c>
      <c r="R69" s="28">
        <v>0</v>
      </c>
      <c r="S69" s="28">
        <v>2</v>
      </c>
      <c r="T69" s="28">
        <v>0</v>
      </c>
      <c r="U69" s="28">
        <v>2</v>
      </c>
      <c r="V69" s="28">
        <v>1.1400491400491402</v>
      </c>
      <c r="W69" s="28">
        <v>0.59501673484566764</v>
      </c>
    </row>
    <row r="70" spans="16:23" x14ac:dyDescent="0.3">
      <c r="P70" s="28" t="s">
        <v>53</v>
      </c>
      <c r="Q70" s="28">
        <v>0.95678831669149977</v>
      </c>
      <c r="R70" s="28">
        <v>1</v>
      </c>
      <c r="S70" s="28">
        <v>2</v>
      </c>
      <c r="T70" s="28">
        <v>0</v>
      </c>
      <c r="U70" s="28">
        <v>3</v>
      </c>
      <c r="V70" s="28">
        <v>1.1916461916461918</v>
      </c>
      <c r="W70" s="28">
        <v>0.6219463715520448</v>
      </c>
    </row>
    <row r="71" spans="16:23" x14ac:dyDescent="0.3">
      <c r="P71" s="28" t="s">
        <v>66</v>
      </c>
      <c r="Q71" s="28">
        <v>0.97172229536885235</v>
      </c>
      <c r="R71" s="28">
        <v>0</v>
      </c>
      <c r="S71" s="28">
        <v>3</v>
      </c>
      <c r="T71" s="28">
        <v>0</v>
      </c>
      <c r="U71" s="28">
        <v>3</v>
      </c>
      <c r="V71" s="28">
        <v>1.7100737100737102</v>
      </c>
      <c r="W71" s="28">
        <v>0.89252510226850146</v>
      </c>
    </row>
    <row r="72" spans="16:23" x14ac:dyDescent="0.3">
      <c r="P72" s="28" t="s">
        <v>37</v>
      </c>
      <c r="Q72" s="28">
        <v>0.72709852128353436</v>
      </c>
      <c r="R72" s="28">
        <v>0</v>
      </c>
      <c r="S72" s="28">
        <v>2</v>
      </c>
      <c r="T72" s="28">
        <v>2</v>
      </c>
      <c r="U72" s="28">
        <v>4</v>
      </c>
      <c r="V72" s="28">
        <v>1.896805896805897</v>
      </c>
      <c r="W72" s="28">
        <v>0.9899847398725331</v>
      </c>
    </row>
    <row r="73" spans="16:23" x14ac:dyDescent="0.3">
      <c r="P73" s="28" t="s">
        <v>2</v>
      </c>
      <c r="Q73" s="28">
        <v>1.2184610705010925</v>
      </c>
      <c r="R73" s="28">
        <v>0</v>
      </c>
      <c r="S73" s="28">
        <v>4</v>
      </c>
      <c r="T73" s="28">
        <v>1</v>
      </c>
      <c r="U73" s="28">
        <v>5</v>
      </c>
      <c r="V73" s="28">
        <v>2.6584766584766588</v>
      </c>
      <c r="W73" s="28">
        <v>1.3875174722047681</v>
      </c>
    </row>
    <row r="74" spans="16:23" x14ac:dyDescent="0.3">
      <c r="P74" s="28" t="s">
        <v>23</v>
      </c>
      <c r="Q74" s="28">
        <v>1.5127693884159645</v>
      </c>
      <c r="R74" s="28">
        <v>0</v>
      </c>
      <c r="S74" s="28">
        <v>5</v>
      </c>
      <c r="T74" s="28">
        <v>0</v>
      </c>
      <c r="U74" s="28">
        <v>5</v>
      </c>
      <c r="V74" s="28">
        <v>2.8501228501228502</v>
      </c>
      <c r="W74" s="28">
        <v>1.4875418371141689</v>
      </c>
    </row>
    <row r="75" spans="16:23" x14ac:dyDescent="0.3">
      <c r="P75" s="28" t="s">
        <v>24</v>
      </c>
      <c r="Q75" s="28">
        <v>1.2902601093901529</v>
      </c>
      <c r="R75" s="28">
        <v>0</v>
      </c>
      <c r="S75" s="28">
        <v>4</v>
      </c>
      <c r="T75" s="28">
        <v>2</v>
      </c>
      <c r="U75" s="28">
        <v>6</v>
      </c>
      <c r="V75" s="28">
        <v>3.0368550368550373</v>
      </c>
      <c r="W75" s="28">
        <v>1.5850014747182006</v>
      </c>
    </row>
    <row r="76" spans="16:23" x14ac:dyDescent="0.3">
      <c r="P76" s="28" t="s">
        <v>11</v>
      </c>
      <c r="Q76" s="28">
        <v>1.9637466408097639</v>
      </c>
      <c r="R76" s="28">
        <v>0</v>
      </c>
      <c r="S76" s="28">
        <v>6</v>
      </c>
      <c r="T76" s="28">
        <v>0</v>
      </c>
      <c r="U76" s="28">
        <v>6</v>
      </c>
      <c r="V76" s="28">
        <v>3.4201474201474205</v>
      </c>
      <c r="W76" s="28">
        <v>1.7850502045370029</v>
      </c>
    </row>
    <row r="77" spans="16:23" x14ac:dyDescent="0.3">
      <c r="P77" s="28" t="s">
        <v>14</v>
      </c>
      <c r="Q77" s="28">
        <v>2.1482433761535402</v>
      </c>
      <c r="R77" s="28">
        <v>0</v>
      </c>
      <c r="S77" s="28">
        <v>5</v>
      </c>
      <c r="T77" s="28">
        <v>6</v>
      </c>
      <c r="U77" s="28">
        <v>11</v>
      </c>
      <c r="V77" s="28">
        <v>5.1203931203931203</v>
      </c>
      <c r="W77" s="28">
        <v>2.6724458521947652</v>
      </c>
    </row>
    <row r="78" spans="16:23" x14ac:dyDescent="0.3">
      <c r="P78" s="28" t="s">
        <v>9</v>
      </c>
      <c r="Q78" s="28">
        <v>2.0706987838847035</v>
      </c>
      <c r="R78" s="28">
        <v>3</v>
      </c>
      <c r="S78" s="28">
        <v>9</v>
      </c>
      <c r="T78" s="28">
        <v>0</v>
      </c>
      <c r="U78" s="28">
        <v>12</v>
      </c>
      <c r="V78" s="28">
        <v>5.2850122850122849</v>
      </c>
      <c r="W78" s="28">
        <v>2.7583642169246358</v>
      </c>
    </row>
    <row r="79" spans="16:23" x14ac:dyDescent="0.3">
      <c r="P79" s="28" t="s">
        <v>39</v>
      </c>
      <c r="Q79" s="28">
        <v>1.3476601888629516</v>
      </c>
      <c r="R79" s="28">
        <v>0</v>
      </c>
      <c r="S79" s="28">
        <v>9</v>
      </c>
      <c r="T79" s="28">
        <v>3</v>
      </c>
      <c r="U79" s="28">
        <v>12</v>
      </c>
      <c r="V79" s="28">
        <v>6.2653562653562656</v>
      </c>
      <c r="W79" s="28">
        <v>3.2700273143458021</v>
      </c>
    </row>
    <row r="80" spans="16:23" x14ac:dyDescent="0.3">
      <c r="P80" s="28" t="s">
        <v>1</v>
      </c>
      <c r="Q80" s="28">
        <v>3.2938950302098804</v>
      </c>
      <c r="R80" s="28">
        <v>1</v>
      </c>
      <c r="S80" s="28">
        <v>13</v>
      </c>
      <c r="T80" s="28">
        <v>0</v>
      </c>
      <c r="U80" s="28">
        <v>14</v>
      </c>
      <c r="V80" s="28">
        <v>7.461916461916462</v>
      </c>
      <c r="W80" s="28">
        <v>3.8945384132032164</v>
      </c>
    </row>
    <row r="81" spans="16:23" x14ac:dyDescent="0.3">
      <c r="P81" s="28" t="s">
        <v>38</v>
      </c>
      <c r="Q81" s="28">
        <v>3.3800032634219854</v>
      </c>
      <c r="R81" s="28">
        <v>0</v>
      </c>
      <c r="S81" s="28">
        <v>11</v>
      </c>
      <c r="T81" s="28">
        <v>8</v>
      </c>
      <c r="U81" s="28">
        <v>19</v>
      </c>
      <c r="V81" s="28">
        <v>9.2972972972972983</v>
      </c>
      <c r="W81" s="28">
        <v>4.8524640617586341</v>
      </c>
    </row>
    <row r="82" spans="16:23" x14ac:dyDescent="0.3">
      <c r="P82" s="28" t="s">
        <v>33</v>
      </c>
      <c r="Q82" s="28">
        <v>4.2216121802850095</v>
      </c>
      <c r="R82" s="28">
        <v>2</v>
      </c>
      <c r="S82" s="28">
        <v>15</v>
      </c>
      <c r="T82" s="28">
        <v>3</v>
      </c>
      <c r="U82" s="28">
        <v>20</v>
      </c>
      <c r="V82" s="28">
        <v>9.7886977886977888</v>
      </c>
      <c r="W82" s="28">
        <v>5.1089367922955597</v>
      </c>
    </row>
    <row r="83" spans="16:23" x14ac:dyDescent="0.3">
      <c r="P83" s="28" t="s">
        <v>36</v>
      </c>
      <c r="Q83" s="28">
        <v>3.9764979768928925</v>
      </c>
      <c r="R83" s="28">
        <v>2</v>
      </c>
      <c r="S83" s="28">
        <v>19</v>
      </c>
      <c r="T83" s="28">
        <v>1</v>
      </c>
      <c r="U83" s="28">
        <v>22</v>
      </c>
      <c r="V83" s="28">
        <v>11.312039312039312</v>
      </c>
      <c r="W83" s="28">
        <v>5.9040022569600286</v>
      </c>
    </row>
    <row r="84" spans="16:23" x14ac:dyDescent="0.3">
      <c r="P84" s="28" t="s">
        <v>3</v>
      </c>
      <c r="Q84" s="28">
        <v>4.7165884898230885</v>
      </c>
      <c r="R84" s="28">
        <v>1</v>
      </c>
      <c r="S84" s="28">
        <v>18</v>
      </c>
      <c r="T84" s="28">
        <v>6</v>
      </c>
      <c r="U84" s="28">
        <v>25</v>
      </c>
      <c r="V84" s="28">
        <v>12.582309582309582</v>
      </c>
      <c r="W84" s="28">
        <v>6.5669842653979824</v>
      </c>
    </row>
    <row r="85" spans="16:23" x14ac:dyDescent="0.3">
      <c r="P85" s="28" t="s">
        <v>8</v>
      </c>
      <c r="Q85" s="28">
        <v>5.7416849214678116</v>
      </c>
      <c r="R85" s="28">
        <v>3</v>
      </c>
      <c r="S85" s="28">
        <v>20</v>
      </c>
      <c r="T85" s="28">
        <v>11</v>
      </c>
      <c r="U85" s="28">
        <v>34</v>
      </c>
      <c r="V85" s="28">
        <v>15.717444717444717</v>
      </c>
      <c r="W85" s="28">
        <v>8.203280286223567</v>
      </c>
    </row>
    <row r="86" spans="16:23" x14ac:dyDescent="0.3">
      <c r="P86" s="28" t="s">
        <v>41</v>
      </c>
      <c r="Q86" s="28">
        <v>5.489896300572819</v>
      </c>
      <c r="R86" s="28">
        <v>0</v>
      </c>
      <c r="S86" s="28">
        <v>13</v>
      </c>
      <c r="T86" s="28">
        <v>23</v>
      </c>
      <c r="U86" s="28">
        <v>36</v>
      </c>
      <c r="V86" s="28">
        <v>16.113022113022115</v>
      </c>
      <c r="W86" s="28">
        <v>8.4097408343057936</v>
      </c>
    </row>
    <row r="87" spans="16:23" x14ac:dyDescent="0.3">
      <c r="P87" s="28" t="s">
        <v>48</v>
      </c>
      <c r="Q87" s="28">
        <v>4.5457603020432993</v>
      </c>
      <c r="R87" s="28">
        <v>1</v>
      </c>
      <c r="S87" s="28">
        <v>26</v>
      </c>
      <c r="T87" s="28">
        <v>6</v>
      </c>
      <c r="U87" s="28">
        <v>33</v>
      </c>
      <c r="V87" s="28">
        <v>17.142506142506143</v>
      </c>
      <c r="W87" s="28">
        <v>8.9470512047806512</v>
      </c>
    </row>
    <row r="88" spans="16:23" x14ac:dyDescent="0.3">
      <c r="P88" s="28" t="s">
        <v>5</v>
      </c>
      <c r="Q88" s="28">
        <v>5.1670838699813588</v>
      </c>
      <c r="R88" s="28">
        <v>3</v>
      </c>
      <c r="S88" s="28">
        <v>27</v>
      </c>
      <c r="T88" s="28">
        <v>5</v>
      </c>
      <c r="U88" s="28">
        <v>35</v>
      </c>
      <c r="V88" s="28">
        <v>17.437346437346438</v>
      </c>
      <c r="W88" s="28">
        <v>9.1009348431028076</v>
      </c>
    </row>
    <row r="89" spans="16:23" x14ac:dyDescent="0.3">
      <c r="P89" s="28" t="s">
        <v>69</v>
      </c>
      <c r="Q89" s="28">
        <v>34.241650905075296</v>
      </c>
      <c r="R89" s="28">
        <v>0</v>
      </c>
      <c r="S89" s="28">
        <v>0</v>
      </c>
      <c r="T89" s="28">
        <v>74</v>
      </c>
      <c r="U89" s="28">
        <v>74</v>
      </c>
      <c r="V89" s="28">
        <v>28</v>
      </c>
      <c r="W89" s="28">
        <v>14.613816185994024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72E6D-E762-4463-B131-0ADB4157B354}">
  <dimension ref="N1:Y132"/>
  <sheetViews>
    <sheetView workbookViewId="0">
      <selection activeCell="T18" sqref="T18"/>
    </sheetView>
  </sheetViews>
  <sheetFormatPr defaultRowHeight="12.45" x14ac:dyDescent="0.3"/>
  <sheetData>
    <row r="1" spans="14:25" x14ac:dyDescent="0.3">
      <c r="N1" s="29" t="s">
        <v>133</v>
      </c>
      <c r="O1" s="29" t="s">
        <v>224</v>
      </c>
      <c r="P1" s="29" t="s">
        <v>219</v>
      </c>
      <c r="Q1" s="29" t="s">
        <v>122</v>
      </c>
      <c r="R1" s="29" t="s">
        <v>221</v>
      </c>
      <c r="S1" s="29" t="s">
        <v>222</v>
      </c>
      <c r="T1" s="29" t="s">
        <v>225</v>
      </c>
      <c r="U1" s="29" t="s">
        <v>226</v>
      </c>
      <c r="V1" s="29" t="s">
        <v>220</v>
      </c>
      <c r="W1" s="29" t="s">
        <v>223</v>
      </c>
      <c r="X1" s="29" t="s">
        <v>129</v>
      </c>
      <c r="Y1" s="29" t="s">
        <v>227</v>
      </c>
    </row>
    <row r="2" spans="14:25" x14ac:dyDescent="0.3">
      <c r="N2" s="28" t="s">
        <v>5</v>
      </c>
      <c r="O2" s="28">
        <v>70</v>
      </c>
      <c r="P2" s="28">
        <v>0.63241410299637801</v>
      </c>
      <c r="Q2" s="28">
        <v>7</v>
      </c>
      <c r="R2" s="28">
        <v>259.25925925925924</v>
      </c>
      <c r="S2" s="28">
        <v>14.227642276422774</v>
      </c>
      <c r="T2" s="28">
        <v>0.77777777777777779</v>
      </c>
      <c r="U2" s="28">
        <v>4.6979865771812142</v>
      </c>
      <c r="V2" s="28">
        <v>2.3422744555421406</v>
      </c>
      <c r="W2" s="28">
        <v>12.266789722251136</v>
      </c>
      <c r="X2" s="28">
        <v>13.247215999336955</v>
      </c>
      <c r="Y2" s="28">
        <v>10.397472858618375</v>
      </c>
    </row>
    <row r="3" spans="14:25" x14ac:dyDescent="0.3">
      <c r="N3" s="28" t="s">
        <v>8</v>
      </c>
      <c r="O3" s="28">
        <v>53</v>
      </c>
      <c r="P3" s="28">
        <v>0.55850461643876226</v>
      </c>
      <c r="Q3" s="28">
        <v>8</v>
      </c>
      <c r="R3" s="28">
        <v>196.29629629629628</v>
      </c>
      <c r="S3" s="28">
        <v>10.772357723577244</v>
      </c>
      <c r="T3" s="28">
        <v>0.88888888888888884</v>
      </c>
      <c r="U3" s="28">
        <v>5.36912751677853</v>
      </c>
      <c r="V3" s="28">
        <v>2.0685356164398603</v>
      </c>
      <c r="W3" s="28">
        <v>10.833184548384526</v>
      </c>
      <c r="X3" s="28">
        <v>10.802771135980885</v>
      </c>
      <c r="Y3" s="28">
        <v>8.9915565962467667</v>
      </c>
    </row>
    <row r="4" spans="14:25" x14ac:dyDescent="0.3">
      <c r="N4" s="28" t="s">
        <v>41</v>
      </c>
      <c r="O4" s="28">
        <v>40</v>
      </c>
      <c r="P4" s="28">
        <v>0.46194634697203918</v>
      </c>
      <c r="Q4" s="28">
        <v>6</v>
      </c>
      <c r="R4" s="28">
        <v>148.14814814814815</v>
      </c>
      <c r="S4" s="28">
        <v>8.1300813008130142</v>
      </c>
      <c r="T4" s="28">
        <v>0.66666666666666663</v>
      </c>
      <c r="U4" s="28">
        <v>4.0268456375838966</v>
      </c>
      <c r="V4" s="28">
        <v>1.7109123961927375</v>
      </c>
      <c r="W4" s="28">
        <v>8.9602661838496687</v>
      </c>
      <c r="X4" s="28">
        <v>8.5451737423313414</v>
      </c>
      <c r="Y4" s="28">
        <v>7.0390643740821934</v>
      </c>
    </row>
    <row r="5" spans="14:25" x14ac:dyDescent="0.3">
      <c r="N5" s="28" t="s">
        <v>33</v>
      </c>
      <c r="O5" s="28">
        <v>33</v>
      </c>
      <c r="P5" s="28">
        <v>0.34775307319096205</v>
      </c>
      <c r="Q5" s="28">
        <v>8</v>
      </c>
      <c r="R5" s="28">
        <v>122.22222222222221</v>
      </c>
      <c r="S5" s="28">
        <v>6.7073170731707359</v>
      </c>
      <c r="T5" s="28">
        <v>0.88888888888888884</v>
      </c>
      <c r="U5" s="28">
        <v>5.36912751677853</v>
      </c>
      <c r="V5" s="28">
        <v>1.2879743451517112</v>
      </c>
      <c r="W5" s="28">
        <v>6.7452857295381525</v>
      </c>
      <c r="X5" s="28">
        <v>6.7263014013544442</v>
      </c>
      <c r="Y5" s="28">
        <v>6.2739101064958058</v>
      </c>
    </row>
    <row r="6" spans="14:25" x14ac:dyDescent="0.3">
      <c r="N6" s="28" t="s">
        <v>39</v>
      </c>
      <c r="O6" s="28">
        <v>37</v>
      </c>
      <c r="P6" s="28">
        <v>0.39475455182991742</v>
      </c>
      <c r="Q6" s="28">
        <v>5</v>
      </c>
      <c r="R6" s="28">
        <v>137.03703703703704</v>
      </c>
      <c r="S6" s="28">
        <v>7.5203252032520389</v>
      </c>
      <c r="T6" s="28">
        <v>0.55555555555555558</v>
      </c>
      <c r="U6" s="28">
        <v>3.3557046979865812</v>
      </c>
      <c r="V6" s="28">
        <v>1.4620538956663607</v>
      </c>
      <c r="W6" s="28">
        <v>7.6569625127838385</v>
      </c>
      <c r="X6" s="28">
        <v>7.5886438580179387</v>
      </c>
      <c r="Y6" s="28">
        <v>6.1776641380074864</v>
      </c>
    </row>
    <row r="7" spans="14:25" x14ac:dyDescent="0.3">
      <c r="N7" s="28" t="s">
        <v>23</v>
      </c>
      <c r="O7" s="28">
        <v>24</v>
      </c>
      <c r="P7" s="28">
        <v>0.34898413667577793</v>
      </c>
      <c r="Q7" s="28">
        <v>7</v>
      </c>
      <c r="R7" s="28">
        <v>88.888888888888886</v>
      </c>
      <c r="S7" s="28">
        <v>4.8780487804878083</v>
      </c>
      <c r="T7" s="28">
        <v>0.77777777777777779</v>
      </c>
      <c r="U7" s="28">
        <v>4.6979865771812142</v>
      </c>
      <c r="V7" s="28">
        <v>1.2925338395399182</v>
      </c>
      <c r="W7" s="28">
        <v>6.7691643825147851</v>
      </c>
      <c r="X7" s="28">
        <v>5.8236065815012967</v>
      </c>
      <c r="Y7" s="28">
        <v>5.4483999133946028</v>
      </c>
    </row>
    <row r="8" spans="14:25" x14ac:dyDescent="0.3">
      <c r="N8" s="28" t="s">
        <v>47</v>
      </c>
      <c r="O8" s="28">
        <v>22</v>
      </c>
      <c r="P8" s="28">
        <v>0.24650673572052437</v>
      </c>
      <c r="Q8" s="28">
        <v>3</v>
      </c>
      <c r="R8" s="28">
        <v>81.481481481481481</v>
      </c>
      <c r="S8" s="28">
        <v>4.4715447154471581</v>
      </c>
      <c r="T8" s="28">
        <v>0.33333333333333331</v>
      </c>
      <c r="U8" s="28">
        <v>2.0134228187919483</v>
      </c>
      <c r="V8" s="28">
        <v>0.9129879100760161</v>
      </c>
      <c r="W8" s="28">
        <v>4.7814339969257826</v>
      </c>
      <c r="X8" s="28">
        <v>4.6264893561864699</v>
      </c>
      <c r="Y8" s="28">
        <v>3.7554671770549626</v>
      </c>
    </row>
    <row r="9" spans="14:25" x14ac:dyDescent="0.3">
      <c r="N9" s="28" t="s">
        <v>46</v>
      </c>
      <c r="O9" s="28">
        <v>21</v>
      </c>
      <c r="P9" s="28">
        <v>0.20868093743817442</v>
      </c>
      <c r="Q9" s="28">
        <v>4</v>
      </c>
      <c r="R9" s="28">
        <v>77.777777777777771</v>
      </c>
      <c r="S9" s="28">
        <v>4.2682926829268322</v>
      </c>
      <c r="T9" s="28">
        <v>0.44444444444444442</v>
      </c>
      <c r="U9" s="28">
        <v>2.684563758389265</v>
      </c>
      <c r="V9" s="28">
        <v>0.77289236088212743</v>
      </c>
      <c r="W9" s="28">
        <v>4.0477357580543885</v>
      </c>
      <c r="X9" s="28">
        <v>4.1580142204906103</v>
      </c>
      <c r="Y9" s="28">
        <v>3.6668640664568284</v>
      </c>
    </row>
    <row r="10" spans="14:25" x14ac:dyDescent="0.3">
      <c r="N10" s="28" t="s">
        <v>3</v>
      </c>
      <c r="O10" s="28">
        <v>20</v>
      </c>
      <c r="P10" s="28">
        <v>0.10896567052028078</v>
      </c>
      <c r="Q10" s="28">
        <v>6</v>
      </c>
      <c r="R10" s="28">
        <v>74.074074074074076</v>
      </c>
      <c r="S10" s="28">
        <v>4.0650406504065071</v>
      </c>
      <c r="T10" s="28">
        <v>0.66666666666666663</v>
      </c>
      <c r="U10" s="28">
        <v>4.0268456375838966</v>
      </c>
      <c r="V10" s="28">
        <v>0.40357655748252136</v>
      </c>
      <c r="W10" s="28">
        <v>2.113581845950768</v>
      </c>
      <c r="X10" s="28">
        <v>3.0893112481786376</v>
      </c>
      <c r="Y10" s="28">
        <v>3.4018227113137236</v>
      </c>
    </row>
    <row r="11" spans="14:25" x14ac:dyDescent="0.3">
      <c r="N11" s="28" t="s">
        <v>1</v>
      </c>
      <c r="O11" s="28">
        <v>13</v>
      </c>
      <c r="P11" s="28">
        <v>0.12402419503839202</v>
      </c>
      <c r="Q11" s="28">
        <v>5</v>
      </c>
      <c r="R11" s="28">
        <v>48.148148148148145</v>
      </c>
      <c r="S11" s="28">
        <v>2.6422764227642297</v>
      </c>
      <c r="T11" s="28">
        <v>0.55555555555555558</v>
      </c>
      <c r="U11" s="28">
        <v>3.3557046979865812</v>
      </c>
      <c r="V11" s="28">
        <v>0.45934887051256301</v>
      </c>
      <c r="W11" s="28">
        <v>2.4056685545106054</v>
      </c>
      <c r="X11" s="28">
        <v>2.5239724886374173</v>
      </c>
      <c r="Y11" s="28">
        <v>2.8012165584204722</v>
      </c>
    </row>
    <row r="12" spans="14:25" x14ac:dyDescent="0.3">
      <c r="N12" s="28" t="s">
        <v>36</v>
      </c>
      <c r="O12" s="28">
        <v>10</v>
      </c>
      <c r="P12" s="28">
        <v>0.15142629947788133</v>
      </c>
      <c r="Q12" s="28">
        <v>3</v>
      </c>
      <c r="R12" s="28">
        <v>37.037037037037038</v>
      </c>
      <c r="S12" s="28">
        <v>2.0325203252032535</v>
      </c>
      <c r="T12" s="28">
        <v>0.33333333333333331</v>
      </c>
      <c r="U12" s="28">
        <v>2.0134228187919483</v>
      </c>
      <c r="V12" s="28">
        <v>0.56083814621437522</v>
      </c>
      <c r="W12" s="28">
        <v>2.9371808207832388</v>
      </c>
      <c r="X12" s="28">
        <v>2.4848505729932464</v>
      </c>
      <c r="Y12" s="28">
        <v>2.3277079882594802</v>
      </c>
    </row>
    <row r="13" spans="14:25" x14ac:dyDescent="0.3">
      <c r="N13" s="28" t="s">
        <v>9</v>
      </c>
      <c r="O13" s="28">
        <v>11</v>
      </c>
      <c r="P13" s="28">
        <v>4.8190286486380352E-2</v>
      </c>
      <c r="Q13" s="28">
        <v>5</v>
      </c>
      <c r="R13" s="28">
        <v>40.74074074074074</v>
      </c>
      <c r="S13" s="28">
        <v>2.2357723577235791</v>
      </c>
      <c r="T13" s="28">
        <v>0.55555555555555558</v>
      </c>
      <c r="U13" s="28">
        <v>3.3557046979865812</v>
      </c>
      <c r="V13" s="28">
        <v>0.17848254254214943</v>
      </c>
      <c r="W13" s="28">
        <v>0.93473581342137446</v>
      </c>
      <c r="X13" s="28">
        <v>1.5852540855724768</v>
      </c>
      <c r="Y13" s="28">
        <v>2.1754042897105115</v>
      </c>
    </row>
    <row r="14" spans="14:25" x14ac:dyDescent="0.3">
      <c r="N14" s="28" t="s">
        <v>26</v>
      </c>
      <c r="O14" s="28">
        <v>11</v>
      </c>
      <c r="P14" s="28">
        <v>4.5258334124741458E-2</v>
      </c>
      <c r="Q14" s="28">
        <v>5</v>
      </c>
      <c r="R14" s="28">
        <v>40.74074074074074</v>
      </c>
      <c r="S14" s="28">
        <v>2.2357723577235791</v>
      </c>
      <c r="T14" s="28">
        <v>0.55555555555555558</v>
      </c>
      <c r="U14" s="28">
        <v>3.3557046979865812</v>
      </c>
      <c r="V14" s="28">
        <v>0.16762345972126463</v>
      </c>
      <c r="W14" s="28">
        <v>0.87786541327457712</v>
      </c>
      <c r="X14" s="28">
        <v>1.5568188854990781</v>
      </c>
      <c r="Y14" s="28">
        <v>2.1564474896615793</v>
      </c>
    </row>
    <row r="15" spans="14:25" x14ac:dyDescent="0.3">
      <c r="N15" s="28" t="s">
        <v>4</v>
      </c>
      <c r="O15" s="28">
        <v>9</v>
      </c>
      <c r="P15" s="28">
        <v>0.11684535217528898</v>
      </c>
      <c r="Q15" s="28">
        <v>3</v>
      </c>
      <c r="R15" s="28">
        <v>33.333333333333329</v>
      </c>
      <c r="S15" s="28">
        <v>1.829268292682928</v>
      </c>
      <c r="T15" s="28">
        <v>0.33333333333333331</v>
      </c>
      <c r="U15" s="28">
        <v>2.0134228187919483</v>
      </c>
      <c r="V15" s="28">
        <v>0.43276056361218135</v>
      </c>
      <c r="W15" s="28">
        <v>2.2664222040046091</v>
      </c>
      <c r="X15" s="28">
        <v>2.0478452483437684</v>
      </c>
      <c r="Y15" s="28">
        <v>2.0363711051598283</v>
      </c>
    </row>
    <row r="16" spans="14:25" x14ac:dyDescent="0.3">
      <c r="N16" s="28" t="s">
        <v>2</v>
      </c>
      <c r="O16" s="28">
        <v>7</v>
      </c>
      <c r="P16" s="28">
        <v>9.9224194340983604E-2</v>
      </c>
      <c r="Q16" s="28">
        <v>3</v>
      </c>
      <c r="R16" s="28">
        <v>25.925925925925924</v>
      </c>
      <c r="S16" s="28">
        <v>1.4227642276422774</v>
      </c>
      <c r="T16" s="28">
        <v>0.33333333333333331</v>
      </c>
      <c r="U16" s="28">
        <v>2.0134228187919483</v>
      </c>
      <c r="V16" s="28">
        <v>0.36749701607771701</v>
      </c>
      <c r="W16" s="28">
        <v>1.9246286911909645</v>
      </c>
      <c r="X16" s="28">
        <v>1.6736964594166208</v>
      </c>
      <c r="Y16" s="28">
        <v>1.7869385792083967</v>
      </c>
    </row>
    <row r="17" spans="14:25" x14ac:dyDescent="0.3">
      <c r="N17" s="28" t="s">
        <v>86</v>
      </c>
      <c r="O17" s="28">
        <v>10</v>
      </c>
      <c r="P17" s="28">
        <v>0.10948037760623996</v>
      </c>
      <c r="Q17" s="28">
        <v>1</v>
      </c>
      <c r="R17" s="28">
        <v>37.037037037037038</v>
      </c>
      <c r="S17" s="28">
        <v>2.0325203252032535</v>
      </c>
      <c r="T17" s="28">
        <v>0.1111111111111111</v>
      </c>
      <c r="U17" s="28">
        <v>0.67114093959731624</v>
      </c>
      <c r="V17" s="28">
        <v>0.40548288002311095</v>
      </c>
      <c r="W17" s="28">
        <v>2.1235654999554767</v>
      </c>
      <c r="X17" s="28">
        <v>2.0780429125793649</v>
      </c>
      <c r="Y17" s="28">
        <v>1.6090755882520156</v>
      </c>
    </row>
    <row r="18" spans="14:25" x14ac:dyDescent="0.3">
      <c r="N18" s="28" t="s">
        <v>58</v>
      </c>
      <c r="O18" s="28">
        <v>5</v>
      </c>
      <c r="P18" s="28">
        <v>7.553071838542158E-2</v>
      </c>
      <c r="Q18" s="28">
        <v>3</v>
      </c>
      <c r="R18" s="28">
        <v>18.518518518518519</v>
      </c>
      <c r="S18" s="28">
        <v>1.0162601626016268</v>
      </c>
      <c r="T18" s="28">
        <v>0.33333333333333331</v>
      </c>
      <c r="U18" s="28">
        <v>2.0134228187919483</v>
      </c>
      <c r="V18" s="28">
        <v>0.27974340142748733</v>
      </c>
      <c r="W18" s="28">
        <v>1.4650518317265306</v>
      </c>
      <c r="X18" s="28">
        <v>1.2406559971640787</v>
      </c>
      <c r="Y18" s="28">
        <v>1.498244937706702</v>
      </c>
    </row>
    <row r="19" spans="14:25" x14ac:dyDescent="0.3">
      <c r="N19" s="28" t="s">
        <v>53</v>
      </c>
      <c r="O19" s="28">
        <v>6</v>
      </c>
      <c r="P19" s="28">
        <v>2.6514258589451212E-2</v>
      </c>
      <c r="Q19" s="28">
        <v>4</v>
      </c>
      <c r="R19" s="28">
        <v>22.222222222222221</v>
      </c>
      <c r="S19" s="28">
        <v>1.2195121951219521</v>
      </c>
      <c r="T19" s="28">
        <v>0.44444444444444442</v>
      </c>
      <c r="U19" s="28">
        <v>2.684563758389265</v>
      </c>
      <c r="V19" s="28">
        <v>9.8200957738708183E-2</v>
      </c>
      <c r="W19" s="28">
        <v>0.51429092617824146</v>
      </c>
      <c r="X19" s="28">
        <v>0.86690156065009671</v>
      </c>
      <c r="Y19" s="28">
        <v>1.4727889598964863</v>
      </c>
    </row>
    <row r="20" spans="14:25" x14ac:dyDescent="0.3">
      <c r="N20" s="28" t="s">
        <v>83</v>
      </c>
      <c r="O20" s="28">
        <v>5</v>
      </c>
      <c r="P20" s="28">
        <v>5.7284559089594345E-2</v>
      </c>
      <c r="Q20" s="28">
        <v>3</v>
      </c>
      <c r="R20" s="28">
        <v>18.518518518518519</v>
      </c>
      <c r="S20" s="28">
        <v>1.0162601626016268</v>
      </c>
      <c r="T20" s="28">
        <v>0.33333333333333331</v>
      </c>
      <c r="U20" s="28">
        <v>2.0134228187919483</v>
      </c>
      <c r="V20" s="28">
        <v>0.21216503366516423</v>
      </c>
      <c r="W20" s="28">
        <v>1.1111353104785968</v>
      </c>
      <c r="X20" s="28">
        <v>1.0636977365401119</v>
      </c>
      <c r="Y20" s="28">
        <v>1.3802727639573906</v>
      </c>
    </row>
    <row r="21" spans="14:25" x14ac:dyDescent="0.3">
      <c r="N21" s="28" t="s">
        <v>38</v>
      </c>
      <c r="O21" s="28">
        <v>3</v>
      </c>
      <c r="P21" s="28">
        <v>7.3959302054803777E-2</v>
      </c>
      <c r="Q21" s="28">
        <v>3</v>
      </c>
      <c r="R21" s="28">
        <v>11.111111111111111</v>
      </c>
      <c r="S21" s="28">
        <v>0.60975609756097604</v>
      </c>
      <c r="T21" s="28">
        <v>0.33333333333333331</v>
      </c>
      <c r="U21" s="28">
        <v>2.0134228187919483</v>
      </c>
      <c r="V21" s="28">
        <v>0.27392334094371767</v>
      </c>
      <c r="W21" s="28">
        <v>1.4345714335151858</v>
      </c>
      <c r="X21" s="28">
        <v>1.0221637655380809</v>
      </c>
      <c r="Y21" s="28">
        <v>1.3525834499560367</v>
      </c>
    </row>
    <row r="22" spans="14:25" x14ac:dyDescent="0.3">
      <c r="N22" s="28" t="s">
        <v>69</v>
      </c>
      <c r="O22" s="28">
        <v>3</v>
      </c>
      <c r="P22" s="28">
        <v>0.10643057100924154</v>
      </c>
      <c r="Q22" s="28">
        <v>2</v>
      </c>
      <c r="R22" s="28">
        <v>11.111111111111111</v>
      </c>
      <c r="S22" s="28">
        <v>0.60975609756097604</v>
      </c>
      <c r="T22" s="28">
        <v>0.22222222222222221</v>
      </c>
      <c r="U22" s="28">
        <v>1.3422818791946325</v>
      </c>
      <c r="V22" s="28">
        <v>0.39418730003422792</v>
      </c>
      <c r="W22" s="28">
        <v>2.0644091085314731</v>
      </c>
      <c r="X22" s="28">
        <v>1.3370826030462246</v>
      </c>
      <c r="Y22" s="28">
        <v>1.338815695095694</v>
      </c>
    </row>
    <row r="23" spans="14:25" x14ac:dyDescent="0.3">
      <c r="N23" s="28" t="s">
        <v>62</v>
      </c>
      <c r="O23" s="28">
        <v>6</v>
      </c>
      <c r="P23" s="28">
        <v>4.9917038041455877E-2</v>
      </c>
      <c r="Q23" s="28">
        <v>2</v>
      </c>
      <c r="R23" s="28">
        <v>22.222222222222221</v>
      </c>
      <c r="S23" s="28">
        <v>1.2195121951219521</v>
      </c>
      <c r="T23" s="28">
        <v>0.22222222222222221</v>
      </c>
      <c r="U23" s="28">
        <v>1.3422818791946325</v>
      </c>
      <c r="V23" s="28">
        <v>0.1848779186720588</v>
      </c>
      <c r="W23" s="28">
        <v>0.96822921296500053</v>
      </c>
      <c r="X23" s="28">
        <v>1.0938707040434763</v>
      </c>
      <c r="Y23" s="28">
        <v>1.1766744290938618</v>
      </c>
    </row>
    <row r="24" spans="14:25" x14ac:dyDescent="0.3">
      <c r="N24" s="28" t="s">
        <v>40</v>
      </c>
      <c r="O24" s="28">
        <v>5</v>
      </c>
      <c r="P24" s="28">
        <v>1.4874541403896994E-2</v>
      </c>
      <c r="Q24" s="28">
        <v>3</v>
      </c>
      <c r="R24" s="28">
        <v>18.518518518518519</v>
      </c>
      <c r="S24" s="28">
        <v>1.0162601626016268</v>
      </c>
      <c r="T24" s="28">
        <v>0.33333333333333331</v>
      </c>
      <c r="U24" s="28">
        <v>2.0134228187919483</v>
      </c>
      <c r="V24" s="28">
        <v>5.5090894088507383E-2</v>
      </c>
      <c r="W24" s="28">
        <v>0.28851803075234023</v>
      </c>
      <c r="X24" s="28">
        <v>0.65238909667698353</v>
      </c>
      <c r="Y24" s="28">
        <v>1.1060670040486384</v>
      </c>
    </row>
    <row r="25" spans="14:25" x14ac:dyDescent="0.3">
      <c r="N25" s="28" t="s">
        <v>29</v>
      </c>
      <c r="O25" s="28">
        <v>5</v>
      </c>
      <c r="P25" s="28">
        <v>2.9482577855586604E-2</v>
      </c>
      <c r="Q25" s="28">
        <v>2</v>
      </c>
      <c r="R25" s="28">
        <v>18.518518518518519</v>
      </c>
      <c r="S25" s="28">
        <v>1.0162601626016268</v>
      </c>
      <c r="T25" s="28">
        <v>0.22222222222222221</v>
      </c>
      <c r="U25" s="28">
        <v>1.3422818791946325</v>
      </c>
      <c r="V25" s="28">
        <v>0.1091947327984689</v>
      </c>
      <c r="W25" s="28">
        <v>0.57186672673940986</v>
      </c>
      <c r="X25" s="28">
        <v>0.79406344467051837</v>
      </c>
      <c r="Y25" s="28">
        <v>0.97680292284522308</v>
      </c>
    </row>
    <row r="26" spans="14:25" x14ac:dyDescent="0.3">
      <c r="N26" s="28" t="s">
        <v>48</v>
      </c>
      <c r="O26" s="28">
        <v>5</v>
      </c>
      <c r="P26" s="28">
        <v>2.6390993086026538E-2</v>
      </c>
      <c r="Q26" s="28">
        <v>2</v>
      </c>
      <c r="R26" s="28">
        <v>18.518518518518519</v>
      </c>
      <c r="S26" s="28">
        <v>1.0162601626016268</v>
      </c>
      <c r="T26" s="28">
        <v>0.22222222222222221</v>
      </c>
      <c r="U26" s="28">
        <v>1.3422818791946325</v>
      </c>
      <c r="V26" s="28">
        <v>9.7744418837135319E-2</v>
      </c>
      <c r="W26" s="28">
        <v>0.5118999737890495</v>
      </c>
      <c r="X26" s="28">
        <v>0.76408006819533814</v>
      </c>
      <c r="Y26" s="28">
        <v>0.95681400519510296</v>
      </c>
    </row>
    <row r="27" spans="14:25" x14ac:dyDescent="0.3">
      <c r="N27" s="28" t="s">
        <v>66</v>
      </c>
      <c r="O27" s="28">
        <v>4</v>
      </c>
      <c r="P27" s="28">
        <v>2.6279584625862211E-2</v>
      </c>
      <c r="Q27" s="28">
        <v>2</v>
      </c>
      <c r="R27" s="28">
        <v>14.814814814814813</v>
      </c>
      <c r="S27" s="28">
        <v>0.81300813008130135</v>
      </c>
      <c r="T27" s="28">
        <v>0.22222222222222221</v>
      </c>
      <c r="U27" s="28">
        <v>1.3422818791946325</v>
      </c>
      <c r="V27" s="28">
        <v>9.7331794910600775E-2</v>
      </c>
      <c r="W27" s="28">
        <v>0.50973900971876618</v>
      </c>
      <c r="X27" s="28">
        <v>0.66137356990003382</v>
      </c>
      <c r="Y27" s="28">
        <v>0.8883430063315666</v>
      </c>
    </row>
    <row r="28" spans="14:25" x14ac:dyDescent="0.3">
      <c r="N28" s="28" t="s">
        <v>70</v>
      </c>
      <c r="O28" s="28">
        <v>4</v>
      </c>
      <c r="P28" s="28">
        <v>1.3776770183920643E-2</v>
      </c>
      <c r="Q28" s="28">
        <v>2</v>
      </c>
      <c r="R28" s="28">
        <v>14.814814814814813</v>
      </c>
      <c r="S28" s="28">
        <v>0.81300813008130135</v>
      </c>
      <c r="T28" s="28">
        <v>0.22222222222222221</v>
      </c>
      <c r="U28" s="28">
        <v>1.3422818791946325</v>
      </c>
      <c r="V28" s="28">
        <v>5.1025074755261642E-2</v>
      </c>
      <c r="W28" s="28">
        <v>0.26722481693122763</v>
      </c>
      <c r="X28" s="28">
        <v>0.54011647350626446</v>
      </c>
      <c r="Y28" s="28">
        <v>0.80750494206905377</v>
      </c>
    </row>
    <row r="29" spans="14:25" x14ac:dyDescent="0.3">
      <c r="N29" s="28" t="s">
        <v>19</v>
      </c>
      <c r="O29" s="28">
        <v>1</v>
      </c>
      <c r="P29" s="28">
        <v>7.9577471545947659E-2</v>
      </c>
      <c r="Q29" s="28">
        <v>1</v>
      </c>
      <c r="R29" s="28">
        <v>3.7037037037037033</v>
      </c>
      <c r="S29" s="28">
        <v>0.20325203252032534</v>
      </c>
      <c r="T29" s="28">
        <v>0.1111111111111111</v>
      </c>
      <c r="U29" s="28">
        <v>0.67114093959731624</v>
      </c>
      <c r="V29" s="28">
        <v>0.29473137609610245</v>
      </c>
      <c r="W29" s="28">
        <v>1.543545764488041</v>
      </c>
      <c r="X29" s="28">
        <v>0.87339889850418317</v>
      </c>
      <c r="Y29" s="28">
        <v>0.80597957886856086</v>
      </c>
    </row>
    <row r="30" spans="14:25" x14ac:dyDescent="0.3">
      <c r="N30" s="28" t="s">
        <v>84</v>
      </c>
      <c r="O30" s="28">
        <v>2</v>
      </c>
      <c r="P30" s="28">
        <v>2.8307298178324503E-2</v>
      </c>
      <c r="Q30" s="28">
        <v>2</v>
      </c>
      <c r="R30" s="28">
        <v>7.4074074074074066</v>
      </c>
      <c r="S30" s="28">
        <v>0.40650406504065068</v>
      </c>
      <c r="T30" s="28">
        <v>0.22222222222222221</v>
      </c>
      <c r="U30" s="28">
        <v>1.3422818791946325</v>
      </c>
      <c r="V30" s="28">
        <v>0.10484184510490556</v>
      </c>
      <c r="W30" s="28">
        <v>0.54907009934368589</v>
      </c>
      <c r="X30" s="28">
        <v>0.47778708219216826</v>
      </c>
      <c r="Y30" s="28">
        <v>0.76595201452632311</v>
      </c>
    </row>
    <row r="31" spans="14:25" x14ac:dyDescent="0.3">
      <c r="N31" s="28" t="s">
        <v>44</v>
      </c>
      <c r="O31" s="28">
        <v>3</v>
      </c>
      <c r="P31" s="28">
        <v>9.795509282476883E-3</v>
      </c>
      <c r="Q31" s="28">
        <v>2</v>
      </c>
      <c r="R31" s="28">
        <v>11.111111111111111</v>
      </c>
      <c r="S31" s="28">
        <v>0.60975609756097604</v>
      </c>
      <c r="T31" s="28">
        <v>0.22222222222222221</v>
      </c>
      <c r="U31" s="28">
        <v>1.3422818791946325</v>
      </c>
      <c r="V31" s="28">
        <v>3.6279664009173637E-2</v>
      </c>
      <c r="W31" s="28">
        <v>0.19000122233389094</v>
      </c>
      <c r="X31" s="28">
        <v>0.39987865994743349</v>
      </c>
      <c r="Y31" s="28">
        <v>0.71401306636316653</v>
      </c>
    </row>
    <row r="32" spans="14:25" x14ac:dyDescent="0.3">
      <c r="N32" s="28" t="s">
        <v>0</v>
      </c>
      <c r="O32" s="28">
        <v>2</v>
      </c>
      <c r="P32" s="28">
        <v>4.6467593382353685E-2</v>
      </c>
      <c r="Q32" s="28">
        <v>1</v>
      </c>
      <c r="R32" s="28">
        <v>7.4074074074074066</v>
      </c>
      <c r="S32" s="28">
        <v>0.40650406504065068</v>
      </c>
      <c r="T32" s="28">
        <v>0.1111111111111111</v>
      </c>
      <c r="U32" s="28">
        <v>0.67114093959731624</v>
      </c>
      <c r="V32" s="28">
        <v>0.17210219771242105</v>
      </c>
      <c r="W32" s="28">
        <v>0.90132113471173758</v>
      </c>
      <c r="X32" s="28">
        <v>0.6539125998761941</v>
      </c>
      <c r="Y32" s="28">
        <v>0.65965537978323485</v>
      </c>
    </row>
    <row r="33" spans="14:25" x14ac:dyDescent="0.3">
      <c r="N33" s="28" t="s">
        <v>10</v>
      </c>
      <c r="O33" s="28">
        <v>2</v>
      </c>
      <c r="P33" s="28">
        <v>1.0108328323124005E-2</v>
      </c>
      <c r="Q33" s="28">
        <v>2</v>
      </c>
      <c r="R33" s="28">
        <v>7.4074074074074066</v>
      </c>
      <c r="S33" s="28">
        <v>0.40650406504065068</v>
      </c>
      <c r="T33" s="28">
        <v>0.22222222222222221</v>
      </c>
      <c r="U33" s="28">
        <v>1.3422818791946325</v>
      </c>
      <c r="V33" s="28">
        <v>3.7438253048607421E-2</v>
      </c>
      <c r="W33" s="28">
        <v>0.19606890073409347</v>
      </c>
      <c r="X33" s="28">
        <v>0.30128648288737209</v>
      </c>
      <c r="Y33" s="28">
        <v>0.64828494832312555</v>
      </c>
    </row>
    <row r="34" spans="14:25" x14ac:dyDescent="0.3">
      <c r="N34" s="28" t="s">
        <v>45</v>
      </c>
      <c r="O34" s="28">
        <v>2</v>
      </c>
      <c r="P34" s="28">
        <v>9.0216183716925434E-3</v>
      </c>
      <c r="Q34" s="28">
        <v>2</v>
      </c>
      <c r="R34" s="28">
        <v>7.4074074074074066</v>
      </c>
      <c r="S34" s="28">
        <v>0.40650406504065068</v>
      </c>
      <c r="T34" s="28">
        <v>0.22222222222222221</v>
      </c>
      <c r="U34" s="28">
        <v>1.3422818791946325</v>
      </c>
      <c r="V34" s="28">
        <v>3.3413401376639049E-2</v>
      </c>
      <c r="W34" s="28">
        <v>0.17499023977424477</v>
      </c>
      <c r="X34" s="28">
        <v>0.29074715240744775</v>
      </c>
      <c r="Y34" s="28">
        <v>0.64125872800317596</v>
      </c>
    </row>
    <row r="35" spans="14:25" x14ac:dyDescent="0.3">
      <c r="N35" s="28" t="s">
        <v>12</v>
      </c>
      <c r="O35" s="28">
        <v>1</v>
      </c>
      <c r="P35" s="28">
        <v>5.1952152298771925E-2</v>
      </c>
      <c r="Q35" s="28">
        <v>1</v>
      </c>
      <c r="R35" s="28">
        <v>3.7037037037037033</v>
      </c>
      <c r="S35" s="28">
        <v>0.20325203252032534</v>
      </c>
      <c r="T35" s="28">
        <v>0.1111111111111111</v>
      </c>
      <c r="U35" s="28">
        <v>0.67114093959731624</v>
      </c>
      <c r="V35" s="28">
        <v>0.19241537888434046</v>
      </c>
      <c r="W35" s="28">
        <v>1.0077038523460176</v>
      </c>
      <c r="X35" s="28">
        <v>0.60547794243317143</v>
      </c>
      <c r="Y35" s="28">
        <v>0.627365608154553</v>
      </c>
    </row>
    <row r="36" spans="14:25" x14ac:dyDescent="0.3">
      <c r="N36" s="28" t="s">
        <v>20</v>
      </c>
      <c r="O36" s="28">
        <v>2</v>
      </c>
      <c r="P36" s="28">
        <v>5.2202821334141683E-3</v>
      </c>
      <c r="Q36" s="28">
        <v>2</v>
      </c>
      <c r="R36" s="28">
        <v>7.4074074074074066</v>
      </c>
      <c r="S36" s="28">
        <v>0.40650406504065068</v>
      </c>
      <c r="T36" s="28">
        <v>0.22222222222222221</v>
      </c>
      <c r="U36" s="28">
        <v>1.3422818791946325</v>
      </c>
      <c r="V36" s="28">
        <v>1.9334378271904325E-2</v>
      </c>
      <c r="W36" s="28">
        <v>0.10125660215041551</v>
      </c>
      <c r="X36" s="28">
        <v>0.25388033359553308</v>
      </c>
      <c r="Y36" s="28">
        <v>0.61668084879523288</v>
      </c>
    </row>
    <row r="37" spans="14:25" x14ac:dyDescent="0.3">
      <c r="N37" s="28" t="s">
        <v>88</v>
      </c>
      <c r="O37" s="28">
        <v>2</v>
      </c>
      <c r="P37" s="28">
        <v>4.7368489937725348E-3</v>
      </c>
      <c r="Q37" s="28">
        <v>2</v>
      </c>
      <c r="R37" s="28">
        <v>7.4074074074074066</v>
      </c>
      <c r="S37" s="28">
        <v>0.40650406504065068</v>
      </c>
      <c r="T37" s="28">
        <v>0.22222222222222221</v>
      </c>
      <c r="U37" s="28">
        <v>1.3422818791946325</v>
      </c>
      <c r="V37" s="28">
        <v>1.75438851621205E-2</v>
      </c>
      <c r="W37" s="28">
        <v>9.1879561631150658E-2</v>
      </c>
      <c r="X37" s="28">
        <v>0.24919181333590068</v>
      </c>
      <c r="Y37" s="28">
        <v>0.61355516862214465</v>
      </c>
    </row>
    <row r="38" spans="14:25" x14ac:dyDescent="0.3">
      <c r="N38" s="28" t="s">
        <v>6</v>
      </c>
      <c r="O38" s="28">
        <v>1</v>
      </c>
      <c r="P38" s="28">
        <v>4.9413153491626914E-2</v>
      </c>
      <c r="Q38" s="28">
        <v>1</v>
      </c>
      <c r="R38" s="28">
        <v>3.7037037037037033</v>
      </c>
      <c r="S38" s="28">
        <v>0.20325203252032534</v>
      </c>
      <c r="T38" s="28">
        <v>0.1111111111111111</v>
      </c>
      <c r="U38" s="28">
        <v>0.67114093959731624</v>
      </c>
      <c r="V38" s="28">
        <v>0.18301167959861819</v>
      </c>
      <c r="W38" s="28">
        <v>0.95845548118426183</v>
      </c>
      <c r="X38" s="28">
        <v>0.58085375685229357</v>
      </c>
      <c r="Y38" s="28">
        <v>0.61094948443396779</v>
      </c>
    </row>
    <row r="39" spans="14:25" x14ac:dyDescent="0.3">
      <c r="N39" s="28" t="s">
        <v>74</v>
      </c>
      <c r="O39" s="28">
        <v>3</v>
      </c>
      <c r="P39" s="28">
        <v>1.9163528387808937E-2</v>
      </c>
      <c r="Q39" s="28">
        <v>1</v>
      </c>
      <c r="R39" s="28">
        <v>11.111111111111111</v>
      </c>
      <c r="S39" s="28">
        <v>0.60975609756097604</v>
      </c>
      <c r="T39" s="28">
        <v>0.1111111111111111</v>
      </c>
      <c r="U39" s="28">
        <v>0.67114093959731624</v>
      </c>
      <c r="V39" s="28">
        <v>7.0976031065959025E-2</v>
      </c>
      <c r="W39" s="28">
        <v>0.37171051682095219</v>
      </c>
      <c r="X39" s="28">
        <v>0.49073330719096409</v>
      </c>
      <c r="Y39" s="28">
        <v>0.55086918465974821</v>
      </c>
    </row>
    <row r="40" spans="14:25" x14ac:dyDescent="0.3">
      <c r="N40" s="28" t="s">
        <v>79</v>
      </c>
      <c r="O40" s="28">
        <v>1</v>
      </c>
      <c r="P40" s="28">
        <v>3.8992961057514354E-2</v>
      </c>
      <c r="Q40" s="28">
        <v>1</v>
      </c>
      <c r="R40" s="28">
        <v>3.7037037037037033</v>
      </c>
      <c r="S40" s="28">
        <v>0.20325203252032534</v>
      </c>
      <c r="T40" s="28">
        <v>0.1111111111111111</v>
      </c>
      <c r="U40" s="28">
        <v>0.67114093959731624</v>
      </c>
      <c r="V40" s="28">
        <v>0.1444183742870902</v>
      </c>
      <c r="W40" s="28">
        <v>0.75633742459914011</v>
      </c>
      <c r="X40" s="28">
        <v>0.47979472855973271</v>
      </c>
      <c r="Y40" s="28">
        <v>0.54357679890559385</v>
      </c>
    </row>
    <row r="41" spans="14:25" x14ac:dyDescent="0.3">
      <c r="N41" s="28" t="s">
        <v>14</v>
      </c>
      <c r="O41" s="28">
        <v>2</v>
      </c>
      <c r="P41" s="28">
        <v>2.8392684805293306E-2</v>
      </c>
      <c r="Q41" s="28">
        <v>1</v>
      </c>
      <c r="R41" s="28">
        <v>7.4074074074074066</v>
      </c>
      <c r="S41" s="28">
        <v>0.40650406504065068</v>
      </c>
      <c r="T41" s="28">
        <v>0.1111111111111111</v>
      </c>
      <c r="U41" s="28">
        <v>0.67114093959731624</v>
      </c>
      <c r="V41" s="28">
        <v>0.10515809187145668</v>
      </c>
      <c r="W41" s="28">
        <v>0.55072632394898169</v>
      </c>
      <c r="X41" s="28">
        <v>0.47861519449481615</v>
      </c>
      <c r="Y41" s="28">
        <v>0.54279044286231615</v>
      </c>
    </row>
    <row r="42" spans="14:25" x14ac:dyDescent="0.3">
      <c r="N42" s="28" t="s">
        <v>68</v>
      </c>
      <c r="O42" s="28">
        <v>3</v>
      </c>
      <c r="P42" s="28">
        <v>1.7721425448453273E-2</v>
      </c>
      <c r="Q42" s="28">
        <v>1</v>
      </c>
      <c r="R42" s="28">
        <v>11.111111111111111</v>
      </c>
      <c r="S42" s="28">
        <v>0.60975609756097604</v>
      </c>
      <c r="T42" s="28">
        <v>0.1111111111111111</v>
      </c>
      <c r="U42" s="28">
        <v>0.67114093959731624</v>
      </c>
      <c r="V42" s="28">
        <v>6.5634909068345459E-2</v>
      </c>
      <c r="W42" s="28">
        <v>0.34373838047689992</v>
      </c>
      <c r="X42" s="28">
        <v>0.47674723901893801</v>
      </c>
      <c r="Y42" s="28">
        <v>0.54154513921173075</v>
      </c>
    </row>
    <row r="43" spans="14:25" x14ac:dyDescent="0.3">
      <c r="N43" s="28" t="s">
        <v>234</v>
      </c>
      <c r="O43" s="28">
        <v>1</v>
      </c>
      <c r="P43" s="28">
        <v>3.6390777737961864E-2</v>
      </c>
      <c r="Q43" s="28">
        <v>1</v>
      </c>
      <c r="R43" s="28">
        <v>3.7037037037037033</v>
      </c>
      <c r="S43" s="28">
        <v>0.20325203252032534</v>
      </c>
      <c r="T43" s="28">
        <v>0.1111111111111111</v>
      </c>
      <c r="U43" s="28">
        <v>0.67114093959731624</v>
      </c>
      <c r="V43" s="28">
        <v>0.13478065828874763</v>
      </c>
      <c r="W43" s="28">
        <v>0.70586347810038108</v>
      </c>
      <c r="X43" s="28">
        <v>0.4545577553103532</v>
      </c>
      <c r="Y43" s="28">
        <v>0.52675215007267429</v>
      </c>
    </row>
    <row r="44" spans="14:25" x14ac:dyDescent="0.3">
      <c r="N44" s="28" t="s">
        <v>21</v>
      </c>
      <c r="O44" s="28">
        <v>1</v>
      </c>
      <c r="P44" s="28">
        <v>2.94169264415612E-2</v>
      </c>
      <c r="Q44" s="28">
        <v>1</v>
      </c>
      <c r="R44" s="28">
        <v>3.7037037037037033</v>
      </c>
      <c r="S44" s="28">
        <v>0.20325203252032534</v>
      </c>
      <c r="T44" s="28">
        <v>0.1111111111111111</v>
      </c>
      <c r="U44" s="28">
        <v>0.67114093959731624</v>
      </c>
      <c r="V44" s="28">
        <v>0.10895157941318963</v>
      </c>
      <c r="W44" s="28">
        <v>0.57059330148370735</v>
      </c>
      <c r="X44" s="28">
        <v>0.38692266700201633</v>
      </c>
      <c r="Y44" s="28">
        <v>0.48166209120044962</v>
      </c>
    </row>
    <row r="45" spans="14:25" x14ac:dyDescent="0.3">
      <c r="N45" s="28" t="s">
        <v>235</v>
      </c>
      <c r="O45" s="28">
        <v>1</v>
      </c>
      <c r="P45" s="28">
        <v>2.841114677869197E-2</v>
      </c>
      <c r="Q45" s="28">
        <v>1</v>
      </c>
      <c r="R45" s="28">
        <v>3.7037037037037033</v>
      </c>
      <c r="S45" s="28">
        <v>0.20325203252032534</v>
      </c>
      <c r="T45" s="28">
        <v>0.1111111111111111</v>
      </c>
      <c r="U45" s="28">
        <v>0.67114093959731624</v>
      </c>
      <c r="V45" s="28">
        <v>0.10522646955071099</v>
      </c>
      <c r="W45" s="28">
        <v>0.55108442656634293</v>
      </c>
      <c r="X45" s="28">
        <v>0.37716822954333412</v>
      </c>
      <c r="Y45" s="28">
        <v>0.47515913289466144</v>
      </c>
    </row>
    <row r="46" spans="14:25" x14ac:dyDescent="0.3">
      <c r="N46" s="28" t="s">
        <v>64</v>
      </c>
      <c r="O46" s="28">
        <v>2</v>
      </c>
      <c r="P46" s="28">
        <v>1.6204280953429774E-2</v>
      </c>
      <c r="Q46" s="28">
        <v>1</v>
      </c>
      <c r="R46" s="28">
        <v>7.4074074074074066</v>
      </c>
      <c r="S46" s="28">
        <v>0.40650406504065068</v>
      </c>
      <c r="T46" s="28">
        <v>0.1111111111111111</v>
      </c>
      <c r="U46" s="28">
        <v>0.67114093959731624</v>
      </c>
      <c r="V46" s="28">
        <v>6.0015855383073233E-2</v>
      </c>
      <c r="W46" s="28">
        <v>0.31431068047693528</v>
      </c>
      <c r="X46" s="28">
        <v>0.36040737275879298</v>
      </c>
      <c r="Y46" s="28">
        <v>0.46398522837163408</v>
      </c>
    </row>
    <row r="47" spans="14:25" x14ac:dyDescent="0.3">
      <c r="N47" s="28" t="s">
        <v>11</v>
      </c>
      <c r="O47" s="28">
        <v>1</v>
      </c>
      <c r="P47" s="28">
        <v>2.0133816498368672E-2</v>
      </c>
      <c r="Q47" s="28">
        <v>1</v>
      </c>
      <c r="R47" s="28">
        <v>3.7037037037037033</v>
      </c>
      <c r="S47" s="28">
        <v>0.20325203252032534</v>
      </c>
      <c r="T47" s="28">
        <v>0.1111111111111111</v>
      </c>
      <c r="U47" s="28">
        <v>0.67114093959731624</v>
      </c>
      <c r="V47" s="28">
        <v>7.4569690734698782E-2</v>
      </c>
      <c r="W47" s="28">
        <v>0.39053097032735479</v>
      </c>
      <c r="X47" s="28">
        <v>0.29689150142384008</v>
      </c>
      <c r="Y47" s="28">
        <v>0.42164131414833211</v>
      </c>
    </row>
    <row r="48" spans="14:25" x14ac:dyDescent="0.3">
      <c r="N48" s="28" t="s">
        <v>30</v>
      </c>
      <c r="O48" s="28">
        <v>1</v>
      </c>
      <c r="P48" s="28">
        <v>1.8648900879321289E-2</v>
      </c>
      <c r="Q48" s="28">
        <v>1</v>
      </c>
      <c r="R48" s="28">
        <v>3.7037037037037033</v>
      </c>
      <c r="S48" s="28">
        <v>0.20325203252032534</v>
      </c>
      <c r="T48" s="28">
        <v>0.1111111111111111</v>
      </c>
      <c r="U48" s="28">
        <v>0.67114093959731624</v>
      </c>
      <c r="V48" s="28">
        <v>6.9070003256745505E-2</v>
      </c>
      <c r="W48" s="28">
        <v>0.36172840636200787</v>
      </c>
      <c r="X48" s="28">
        <v>0.28249021944116659</v>
      </c>
      <c r="Y48" s="28">
        <v>0.41204045949321649</v>
      </c>
    </row>
    <row r="49" spans="14:25" x14ac:dyDescent="0.3">
      <c r="N49" s="28" t="s">
        <v>72</v>
      </c>
      <c r="O49" s="28">
        <v>1</v>
      </c>
      <c r="P49" s="28">
        <v>1.6114437988054404E-2</v>
      </c>
      <c r="Q49" s="28">
        <v>1</v>
      </c>
      <c r="R49" s="28">
        <v>3.7037037037037033</v>
      </c>
      <c r="S49" s="28">
        <v>0.20325203252032534</v>
      </c>
      <c r="T49" s="28">
        <v>0.1111111111111111</v>
      </c>
      <c r="U49" s="28">
        <v>0.67114093959731624</v>
      </c>
      <c r="V49" s="28">
        <v>5.9683103659460751E-2</v>
      </c>
      <c r="W49" s="28">
        <v>0.31256801730882833</v>
      </c>
      <c r="X49" s="28">
        <v>0.25791002491457682</v>
      </c>
      <c r="Y49" s="28">
        <v>0.39565366314215661</v>
      </c>
    </row>
    <row r="50" spans="14:25" x14ac:dyDescent="0.3">
      <c r="N50" s="28" t="s">
        <v>37</v>
      </c>
      <c r="O50" s="28">
        <v>1</v>
      </c>
      <c r="P50" s="28">
        <v>1.5127359030998471E-2</v>
      </c>
      <c r="Q50" s="28">
        <v>1</v>
      </c>
      <c r="R50" s="28">
        <v>3.7037037037037033</v>
      </c>
      <c r="S50" s="28">
        <v>0.20325203252032534</v>
      </c>
      <c r="T50" s="28">
        <v>0.1111111111111111</v>
      </c>
      <c r="U50" s="28">
        <v>0.67114093959731624</v>
      </c>
      <c r="V50" s="28">
        <v>5.6027255670364706E-2</v>
      </c>
      <c r="W50" s="28">
        <v>0.29342187564611871</v>
      </c>
      <c r="X50" s="28">
        <v>0.24833695408322204</v>
      </c>
      <c r="Y50" s="28">
        <v>0.38927161592125342</v>
      </c>
    </row>
    <row r="51" spans="14:25" x14ac:dyDescent="0.3">
      <c r="N51" s="28" t="s">
        <v>49</v>
      </c>
      <c r="O51" s="28">
        <v>1</v>
      </c>
      <c r="P51" s="28">
        <v>1.4037465980705171E-2</v>
      </c>
      <c r="Q51" s="28">
        <v>1</v>
      </c>
      <c r="R51" s="28">
        <v>3.7037037037037033</v>
      </c>
      <c r="S51" s="28">
        <v>0.20325203252032534</v>
      </c>
      <c r="T51" s="28">
        <v>0.1111111111111111</v>
      </c>
      <c r="U51" s="28">
        <v>0.67114093959731624</v>
      </c>
      <c r="V51" s="28">
        <v>5.1990614743352481E-2</v>
      </c>
      <c r="W51" s="28">
        <v>0.27228147285569049</v>
      </c>
      <c r="X51" s="28">
        <v>0.2377667526880079</v>
      </c>
      <c r="Y51" s="28">
        <v>0.38222481499111066</v>
      </c>
    </row>
    <row r="52" spans="14:25" x14ac:dyDescent="0.3">
      <c r="N52" s="28" t="s">
        <v>73</v>
      </c>
      <c r="O52" s="28">
        <v>1</v>
      </c>
      <c r="P52" s="28">
        <v>1.0313240312354817E-2</v>
      </c>
      <c r="Q52" s="28">
        <v>1</v>
      </c>
      <c r="R52" s="28">
        <v>3.7037037037037033</v>
      </c>
      <c r="S52" s="28">
        <v>0.20325203252032534</v>
      </c>
      <c r="T52" s="28">
        <v>0.1111111111111111</v>
      </c>
      <c r="U52" s="28">
        <v>0.67114093959731624</v>
      </c>
      <c r="V52" s="28">
        <v>3.8197186342054872E-2</v>
      </c>
      <c r="W52" s="28">
        <v>0.20004353107765011</v>
      </c>
      <c r="X52" s="28">
        <v>0.20164778179898774</v>
      </c>
      <c r="Y52" s="28">
        <v>0.35814550106509718</v>
      </c>
    </row>
    <row r="53" spans="14:25" x14ac:dyDescent="0.3">
      <c r="N53" s="28" t="s">
        <v>55</v>
      </c>
      <c r="O53" s="28">
        <v>1</v>
      </c>
      <c r="P53" s="28">
        <v>8.2509105597700395E-3</v>
      </c>
      <c r="Q53" s="28">
        <v>1</v>
      </c>
      <c r="R53" s="28">
        <v>3.7037037037037033</v>
      </c>
      <c r="S53" s="28">
        <v>0.20325203252032534</v>
      </c>
      <c r="T53" s="28">
        <v>0.1111111111111111</v>
      </c>
      <c r="U53" s="28">
        <v>0.67114093959731624</v>
      </c>
      <c r="V53" s="28">
        <v>3.0558927999148291E-2</v>
      </c>
      <c r="W53" s="28">
        <v>0.16004099904517807</v>
      </c>
      <c r="X53" s="28">
        <v>0.18164651578275171</v>
      </c>
      <c r="Y53" s="28">
        <v>0.34481132372093987</v>
      </c>
    </row>
    <row r="54" spans="14:25" x14ac:dyDescent="0.3">
      <c r="N54" s="28" t="s">
        <v>71</v>
      </c>
      <c r="O54" s="28">
        <v>1</v>
      </c>
      <c r="P54" s="28">
        <v>6.6924653570142002E-3</v>
      </c>
      <c r="Q54" s="28">
        <v>1</v>
      </c>
      <c r="R54" s="28">
        <v>3.7037037037037033</v>
      </c>
      <c r="S54" s="28">
        <v>0.20325203252032534</v>
      </c>
      <c r="T54" s="28">
        <v>0.1111111111111111</v>
      </c>
      <c r="U54" s="28">
        <v>0.67114093959731624</v>
      </c>
      <c r="V54" s="28">
        <v>2.4786908729682221E-2</v>
      </c>
      <c r="W54" s="28">
        <v>0.12981219879344427</v>
      </c>
      <c r="X54" s="28">
        <v>0.1665321156568848</v>
      </c>
      <c r="Y54" s="28">
        <v>0.33473505697036193</v>
      </c>
    </row>
    <row r="55" spans="14:25" x14ac:dyDescent="0.3">
      <c r="N55" s="28" t="s">
        <v>16</v>
      </c>
      <c r="O55" s="28">
        <v>1</v>
      </c>
      <c r="P55" s="28">
        <v>5.6305835767050724E-3</v>
      </c>
      <c r="Q55" s="28">
        <v>1</v>
      </c>
      <c r="R55" s="28">
        <v>3.7037037037037033</v>
      </c>
      <c r="S55" s="28">
        <v>0.20325203252032534</v>
      </c>
      <c r="T55" s="28">
        <v>0.1111111111111111</v>
      </c>
      <c r="U55" s="28">
        <v>0.67114093959731624</v>
      </c>
      <c r="V55" s="28">
        <v>2.0854013247055821E-2</v>
      </c>
      <c r="W55" s="28">
        <v>0.10921512411211581</v>
      </c>
      <c r="X55" s="28">
        <v>0.15623357831622059</v>
      </c>
      <c r="Y55" s="28">
        <v>0.32786936540991912</v>
      </c>
    </row>
    <row r="56" spans="14:25" x14ac:dyDescent="0.3">
      <c r="N56" s="28" t="s">
        <v>236</v>
      </c>
      <c r="O56" s="28">
        <v>1</v>
      </c>
      <c r="P56" s="28">
        <v>4.9735919716217287E-3</v>
      </c>
      <c r="Q56" s="28">
        <v>1</v>
      </c>
      <c r="R56" s="28">
        <v>3.7037037037037033</v>
      </c>
      <c r="S56" s="28">
        <v>0.20325203252032534</v>
      </c>
      <c r="T56" s="28">
        <v>0.1111111111111111</v>
      </c>
      <c r="U56" s="28">
        <v>0.67114093959731624</v>
      </c>
      <c r="V56" s="28">
        <v>1.8420711006006403E-2</v>
      </c>
      <c r="W56" s="28">
        <v>9.6471610280502565E-2</v>
      </c>
      <c r="X56" s="28">
        <v>0.14986182140041396</v>
      </c>
      <c r="Y56" s="28">
        <v>0.32362152746604805</v>
      </c>
    </row>
    <row r="57" spans="14:25" x14ac:dyDescent="0.3">
      <c r="N57" s="28" t="s">
        <v>65</v>
      </c>
      <c r="O57" s="28">
        <v>1</v>
      </c>
      <c r="P57" s="28">
        <v>3.8866432877756301E-3</v>
      </c>
      <c r="Q57" s="28">
        <v>1</v>
      </c>
      <c r="R57" s="28">
        <v>3.7037037037037033</v>
      </c>
      <c r="S57" s="28">
        <v>0.20325203252032534</v>
      </c>
      <c r="T57" s="28">
        <v>0.1111111111111111</v>
      </c>
      <c r="U57" s="28">
        <v>0.67114093959731624</v>
      </c>
      <c r="V57" s="28">
        <v>1.4394975139909741E-2</v>
      </c>
      <c r="W57" s="28">
        <v>7.538831868336042E-2</v>
      </c>
      <c r="X57" s="28">
        <v>0.13932017560184287</v>
      </c>
      <c r="Y57" s="28">
        <v>0.31659376360033398</v>
      </c>
    </row>
    <row r="58" spans="14:25" x14ac:dyDescent="0.3">
      <c r="N58" s="28" t="s">
        <v>87</v>
      </c>
      <c r="O58" s="28">
        <v>1</v>
      </c>
      <c r="P58" s="28">
        <v>3.7472235576271303E-3</v>
      </c>
      <c r="Q58" s="28">
        <v>1</v>
      </c>
      <c r="R58" s="28">
        <v>3.7037037037037033</v>
      </c>
      <c r="S58" s="28">
        <v>0.20325203252032534</v>
      </c>
      <c r="T58" s="28">
        <v>0.1111111111111111</v>
      </c>
      <c r="U58" s="28">
        <v>0.67114093959731624</v>
      </c>
      <c r="V58" s="28">
        <v>1.3878605768989371E-2</v>
      </c>
      <c r="W58" s="28">
        <v>7.2684026503977386E-2</v>
      </c>
      <c r="X58" s="28">
        <v>0.13796802951215137</v>
      </c>
      <c r="Y58" s="28">
        <v>0.31569233287387299</v>
      </c>
    </row>
    <row r="59" spans="14:25" x14ac:dyDescent="0.3">
      <c r="N59" s="28" t="s">
        <v>85</v>
      </c>
      <c r="O59" s="28">
        <v>1</v>
      </c>
      <c r="P59" s="28">
        <v>2.8727467228087107E-3</v>
      </c>
      <c r="Q59" s="28">
        <v>1</v>
      </c>
      <c r="R59" s="28">
        <v>3.7037037037037033</v>
      </c>
      <c r="S59" s="28">
        <v>0.20325203252032534</v>
      </c>
      <c r="T59" s="28">
        <v>0.1111111111111111</v>
      </c>
      <c r="U59" s="28">
        <v>0.67114093959731624</v>
      </c>
      <c r="V59" s="28">
        <v>1.0639802677069298E-2</v>
      </c>
      <c r="W59" s="28">
        <v>5.5722002098018288E-2</v>
      </c>
      <c r="X59" s="28">
        <v>0.12948701730917181</v>
      </c>
      <c r="Y59" s="28">
        <v>0.31003832473855325</v>
      </c>
    </row>
    <row r="60" spans="14:25" x14ac:dyDescent="0.3">
      <c r="N60" s="28" t="s">
        <v>82</v>
      </c>
      <c r="O60" s="28">
        <v>1</v>
      </c>
      <c r="P60" s="28">
        <v>2.6649699446022416E-3</v>
      </c>
      <c r="Q60" s="28">
        <v>1</v>
      </c>
      <c r="R60" s="28">
        <v>3.7037037037037033</v>
      </c>
      <c r="S60" s="28">
        <v>0.20325203252032534</v>
      </c>
      <c r="T60" s="28">
        <v>0.1111111111111111</v>
      </c>
      <c r="U60" s="28">
        <v>0.67114093959731624</v>
      </c>
      <c r="V60" s="28">
        <v>9.870259054082375E-3</v>
      </c>
      <c r="W60" s="28">
        <v>5.1691804106940013E-2</v>
      </c>
      <c r="X60" s="28">
        <v>0.12747191831363267</v>
      </c>
      <c r="Y60" s="28">
        <v>0.30869492540819382</v>
      </c>
    </row>
    <row r="61" spans="14:25" x14ac:dyDescent="0.3">
      <c r="N61" s="28" t="s">
        <v>15</v>
      </c>
      <c r="O61" s="28">
        <v>1</v>
      </c>
      <c r="P61" s="28">
        <v>2.6649699446022416E-3</v>
      </c>
      <c r="Q61" s="28">
        <v>1</v>
      </c>
      <c r="R61" s="28">
        <v>3.7037037037037033</v>
      </c>
      <c r="S61" s="28">
        <v>0.20325203252032534</v>
      </c>
      <c r="T61" s="28">
        <v>0.1111111111111111</v>
      </c>
      <c r="U61" s="28">
        <v>0.67114093959731624</v>
      </c>
      <c r="V61" s="28">
        <v>9.870259054082375E-3</v>
      </c>
      <c r="W61" s="28">
        <v>5.1691804106940013E-2</v>
      </c>
      <c r="X61" s="28">
        <v>0.12747191831363267</v>
      </c>
      <c r="Y61" s="28">
        <v>0.30869492540819382</v>
      </c>
    </row>
    <row r="62" spans="14:25" x14ac:dyDescent="0.3">
      <c r="N62" s="28" t="s">
        <v>63</v>
      </c>
      <c r="O62" s="28">
        <v>1</v>
      </c>
      <c r="P62" s="28">
        <v>2.5783100780887042E-3</v>
      </c>
      <c r="Q62" s="28">
        <v>1</v>
      </c>
      <c r="R62" s="28">
        <v>3.7037037037037033</v>
      </c>
      <c r="S62" s="28">
        <v>0.20325203252032534</v>
      </c>
      <c r="T62" s="28">
        <v>0.1111111111111111</v>
      </c>
      <c r="U62" s="28">
        <v>0.67114093959731624</v>
      </c>
      <c r="V62" s="28">
        <v>9.5492965855137179E-3</v>
      </c>
      <c r="W62" s="28">
        <v>5.0010882769412526E-2</v>
      </c>
      <c r="X62" s="28">
        <v>0.12663145764486894</v>
      </c>
      <c r="Y62" s="28">
        <v>0.30813461829568473</v>
      </c>
    </row>
    <row r="63" spans="14:25" x14ac:dyDescent="0.3">
      <c r="N63" s="28" t="s">
        <v>13</v>
      </c>
      <c r="O63" s="28">
        <v>1</v>
      </c>
      <c r="P63" s="28">
        <v>2.2997889276778873E-3</v>
      </c>
      <c r="Q63" s="28">
        <v>1</v>
      </c>
      <c r="R63" s="28">
        <v>3.7037037037037033</v>
      </c>
      <c r="S63" s="28">
        <v>0.20325203252032534</v>
      </c>
      <c r="T63" s="28">
        <v>0.1111111111111111</v>
      </c>
      <c r="U63" s="28">
        <v>0.67114093959731624</v>
      </c>
      <c r="V63" s="28">
        <v>8.5177367691773604E-3</v>
      </c>
      <c r="W63" s="28">
        <v>4.4608472593704387E-2</v>
      </c>
      <c r="X63" s="28">
        <v>0.12393025255701487</v>
      </c>
      <c r="Y63" s="28">
        <v>0.30633381490378198</v>
      </c>
    </row>
    <row r="64" spans="14:25" x14ac:dyDescent="0.3">
      <c r="N64" s="28" t="s">
        <v>67</v>
      </c>
      <c r="O64" s="28">
        <v>1</v>
      </c>
      <c r="P64" s="28">
        <v>2.1664966628384252E-3</v>
      </c>
      <c r="Q64" s="28">
        <v>1</v>
      </c>
      <c r="R64" s="28">
        <v>3.7037037037037033</v>
      </c>
      <c r="S64" s="28">
        <v>0.20325203252032534</v>
      </c>
      <c r="T64" s="28">
        <v>0.1111111111111111</v>
      </c>
      <c r="U64" s="28">
        <v>0.67114093959731624</v>
      </c>
      <c r="V64" s="28">
        <v>8.0240617142163882E-3</v>
      </c>
      <c r="W64" s="28">
        <v>4.2023033438186912E-2</v>
      </c>
      <c r="X64" s="28">
        <v>0.12263753297925613</v>
      </c>
      <c r="Y64" s="28">
        <v>0.30547200185194284</v>
      </c>
    </row>
    <row r="65" spans="14:25" x14ac:dyDescent="0.3">
      <c r="N65" t="s">
        <v>199</v>
      </c>
      <c r="O65">
        <v>492</v>
      </c>
      <c r="P65">
        <v>5.1554980342511376</v>
      </c>
      <c r="Q65">
        <v>9</v>
      </c>
      <c r="R65">
        <v>1822.2222222222208</v>
      </c>
      <c r="S65">
        <v>100.00000000000003</v>
      </c>
      <c r="T65">
        <v>16.555555555555536</v>
      </c>
      <c r="U65">
        <v>100.00000000000027</v>
      </c>
      <c r="V65">
        <v>19.094437163893105</v>
      </c>
      <c r="W65">
        <v>100.00000000000009</v>
      </c>
      <c r="X65">
        <v>99.999999999999986</v>
      </c>
      <c r="Y65">
        <v>100.00000000000006</v>
      </c>
    </row>
    <row r="68" spans="14:25" x14ac:dyDescent="0.3">
      <c r="N68" s="29" t="s">
        <v>133</v>
      </c>
      <c r="O68" s="29" t="s">
        <v>228</v>
      </c>
      <c r="P68" s="29" t="s">
        <v>229</v>
      </c>
      <c r="Q68" s="29" t="s">
        <v>230</v>
      </c>
      <c r="R68" s="29" t="s">
        <v>231</v>
      </c>
      <c r="S68" s="29" t="s">
        <v>199</v>
      </c>
      <c r="T68" s="29" t="s">
        <v>232</v>
      </c>
      <c r="U68" s="29" t="s">
        <v>233</v>
      </c>
    </row>
    <row r="69" spans="14:25" x14ac:dyDescent="0.3">
      <c r="N69" s="28" t="s">
        <v>5</v>
      </c>
      <c r="O69" s="28">
        <v>10.397472858618375</v>
      </c>
      <c r="P69" s="28">
        <v>3</v>
      </c>
      <c r="Q69" s="28">
        <v>71</v>
      </c>
      <c r="R69" s="28">
        <v>19</v>
      </c>
      <c r="S69" s="28">
        <v>93</v>
      </c>
      <c r="T69" s="28">
        <v>45.811188811188813</v>
      </c>
      <c r="U69" s="28">
        <v>17.155726650168237</v>
      </c>
    </row>
    <row r="70" spans="14:25" x14ac:dyDescent="0.3">
      <c r="N70" s="28" t="s">
        <v>8</v>
      </c>
      <c r="O70" s="28">
        <v>8.9915565962467667</v>
      </c>
      <c r="P70" s="28">
        <v>1</v>
      </c>
      <c r="Q70" s="28">
        <v>28</v>
      </c>
      <c r="R70" s="28">
        <v>33</v>
      </c>
      <c r="S70" s="28">
        <v>62</v>
      </c>
      <c r="T70" s="28">
        <v>29.073426573426573</v>
      </c>
      <c r="U70" s="28">
        <v>10.887640596561507</v>
      </c>
    </row>
    <row r="71" spans="14:25" x14ac:dyDescent="0.3">
      <c r="N71" s="28" t="s">
        <v>41</v>
      </c>
      <c r="O71" s="28">
        <v>7.0390643740821934</v>
      </c>
      <c r="P71" s="28">
        <v>0</v>
      </c>
      <c r="Q71" s="28">
        <v>9</v>
      </c>
      <c r="R71" s="28">
        <v>36</v>
      </c>
      <c r="S71" s="28">
        <v>45</v>
      </c>
      <c r="T71" s="28">
        <v>20.297202797202797</v>
      </c>
      <c r="U71" s="28">
        <v>7.6010527556271263</v>
      </c>
    </row>
    <row r="72" spans="14:25" x14ac:dyDescent="0.3">
      <c r="N72" s="28" t="s">
        <v>39</v>
      </c>
      <c r="O72" s="28">
        <v>6.1776641380074864</v>
      </c>
      <c r="P72" s="28">
        <v>1</v>
      </c>
      <c r="Q72" s="28">
        <v>14</v>
      </c>
      <c r="R72" s="28">
        <v>26</v>
      </c>
      <c r="S72" s="28">
        <v>41</v>
      </c>
      <c r="T72" s="28">
        <v>18.65909090909091</v>
      </c>
      <c r="U72" s="28">
        <v>6.9876000052375815</v>
      </c>
    </row>
    <row r="73" spans="14:25" x14ac:dyDescent="0.3">
      <c r="N73" s="28" t="s">
        <v>33</v>
      </c>
      <c r="O73" s="28">
        <v>6.2739101064958058</v>
      </c>
      <c r="P73" s="28">
        <v>7</v>
      </c>
      <c r="Q73" s="28">
        <v>21</v>
      </c>
      <c r="R73" s="28">
        <v>7</v>
      </c>
      <c r="S73" s="28">
        <v>35</v>
      </c>
      <c r="T73" s="28">
        <v>14.391608391608393</v>
      </c>
      <c r="U73" s="28">
        <v>5.3894803001139113</v>
      </c>
    </row>
    <row r="74" spans="14:25" x14ac:dyDescent="0.3">
      <c r="N74" s="28" t="s">
        <v>23</v>
      </c>
      <c r="O74" s="28">
        <v>5.4483999133946028</v>
      </c>
      <c r="P74" s="28">
        <v>0</v>
      </c>
      <c r="Q74" s="28">
        <v>12</v>
      </c>
      <c r="R74" s="28">
        <v>15</v>
      </c>
      <c r="S74" s="28">
        <v>27</v>
      </c>
      <c r="T74" s="28">
        <v>12.812937062937063</v>
      </c>
      <c r="U74" s="28">
        <v>4.798287308009578</v>
      </c>
    </row>
    <row r="75" spans="14:25" x14ac:dyDescent="0.3">
      <c r="N75" s="28" t="s">
        <v>46</v>
      </c>
      <c r="O75" s="28">
        <v>3.6668640664568284</v>
      </c>
      <c r="P75" s="28">
        <v>0</v>
      </c>
      <c r="Q75" s="28">
        <v>9</v>
      </c>
      <c r="R75" s="28">
        <v>18</v>
      </c>
      <c r="S75" s="28">
        <v>27</v>
      </c>
      <c r="T75" s="28">
        <v>12.524475524475525</v>
      </c>
      <c r="U75" s="28">
        <v>4.6902620104489863</v>
      </c>
    </row>
    <row r="76" spans="14:25" x14ac:dyDescent="0.3">
      <c r="N76" s="28" t="s">
        <v>47</v>
      </c>
      <c r="O76" s="28">
        <v>3.7554671770549626</v>
      </c>
      <c r="P76" s="28">
        <v>0</v>
      </c>
      <c r="Q76" s="28">
        <v>5</v>
      </c>
      <c r="R76" s="28">
        <v>17</v>
      </c>
      <c r="S76" s="28">
        <v>22</v>
      </c>
      <c r="T76" s="28">
        <v>9.9807692307692299</v>
      </c>
      <c r="U76" s="28">
        <v>3.7376752955964907</v>
      </c>
    </row>
    <row r="77" spans="14:25" x14ac:dyDescent="0.3">
      <c r="N77" s="28" t="s">
        <v>3</v>
      </c>
      <c r="O77" s="28">
        <v>3.4018227113137236</v>
      </c>
      <c r="P77" s="28">
        <v>1</v>
      </c>
      <c r="Q77" s="28">
        <v>13</v>
      </c>
      <c r="R77" s="28">
        <v>6</v>
      </c>
      <c r="S77" s="28">
        <v>20</v>
      </c>
      <c r="T77" s="28">
        <v>9.494755244755245</v>
      </c>
      <c r="U77" s="28">
        <v>3.5556690366762207</v>
      </c>
    </row>
    <row r="78" spans="14:25" x14ac:dyDescent="0.3">
      <c r="N78" s="28" t="s">
        <v>9</v>
      </c>
      <c r="O78" s="28">
        <v>2.1754042897105115</v>
      </c>
      <c r="P78" s="28">
        <v>2</v>
      </c>
      <c r="Q78" s="28">
        <v>13</v>
      </c>
      <c r="R78" s="28">
        <v>0</v>
      </c>
      <c r="S78" s="28">
        <v>15</v>
      </c>
      <c r="T78" s="28">
        <v>6.9440559440559451</v>
      </c>
      <c r="U78" s="28">
        <v>2.6004635267313478</v>
      </c>
    </row>
    <row r="79" spans="14:25" x14ac:dyDescent="0.3">
      <c r="N79" s="28" t="s">
        <v>2</v>
      </c>
      <c r="O79" s="28">
        <v>1.7869385792083967</v>
      </c>
      <c r="P79" s="28">
        <v>0</v>
      </c>
      <c r="Q79" s="28">
        <v>10</v>
      </c>
      <c r="R79" s="28">
        <v>3</v>
      </c>
      <c r="S79" s="28">
        <v>13</v>
      </c>
      <c r="T79" s="28">
        <v>6.575174825174825</v>
      </c>
      <c r="U79" s="28">
        <v>2.4623220856084083</v>
      </c>
    </row>
    <row r="80" spans="14:25" x14ac:dyDescent="0.3">
      <c r="N80" s="28" t="s">
        <v>26</v>
      </c>
      <c r="O80" s="28">
        <v>2.1564474896615793</v>
      </c>
      <c r="P80" s="28">
        <v>0</v>
      </c>
      <c r="Q80" s="28">
        <v>10</v>
      </c>
      <c r="R80" s="28">
        <v>3</v>
      </c>
      <c r="S80" s="28">
        <v>13</v>
      </c>
      <c r="T80" s="28">
        <v>6.575174825174825</v>
      </c>
      <c r="U80" s="28">
        <v>2.4623220856084083</v>
      </c>
    </row>
    <row r="81" spans="14:21" x14ac:dyDescent="0.3">
      <c r="N81" s="28" t="s">
        <v>1</v>
      </c>
      <c r="O81" s="28">
        <v>2.8012165584204722</v>
      </c>
      <c r="P81" s="28">
        <v>2</v>
      </c>
      <c r="Q81" s="28">
        <v>10</v>
      </c>
      <c r="R81" s="28">
        <v>2</v>
      </c>
      <c r="S81" s="28">
        <v>14</v>
      </c>
      <c r="T81" s="28">
        <v>6.2237762237762233</v>
      </c>
      <c r="U81" s="28">
        <v>2.3307276322164139</v>
      </c>
    </row>
    <row r="82" spans="14:21" x14ac:dyDescent="0.3">
      <c r="N82" s="28" t="s">
        <v>86</v>
      </c>
      <c r="O82" s="28">
        <v>1.6090755882520156</v>
      </c>
      <c r="P82" s="28">
        <v>0</v>
      </c>
      <c r="Q82" s="28">
        <v>7</v>
      </c>
      <c r="R82" s="28">
        <v>4</v>
      </c>
      <c r="S82" s="28">
        <v>11</v>
      </c>
      <c r="T82" s="28">
        <v>5.4230769230769234</v>
      </c>
      <c r="U82" s="28">
        <v>2.0308755941391343</v>
      </c>
    </row>
    <row r="83" spans="14:21" x14ac:dyDescent="0.3">
      <c r="N83" s="28" t="s">
        <v>36</v>
      </c>
      <c r="O83" s="28">
        <v>2.3277079882594802</v>
      </c>
      <c r="P83" s="28">
        <v>0</v>
      </c>
      <c r="Q83" s="28">
        <v>7</v>
      </c>
      <c r="R83" s="28">
        <v>3</v>
      </c>
      <c r="S83" s="28">
        <v>10</v>
      </c>
      <c r="T83" s="28">
        <v>4.9912587412587417</v>
      </c>
      <c r="U83" s="28">
        <v>1.869164997184793</v>
      </c>
    </row>
    <row r="84" spans="14:21" x14ac:dyDescent="0.3">
      <c r="N84" s="28" t="s">
        <v>62</v>
      </c>
      <c r="O84" s="28">
        <v>1.1766744290938618</v>
      </c>
      <c r="P84" s="28">
        <v>0</v>
      </c>
      <c r="Q84" s="28">
        <v>6</v>
      </c>
      <c r="R84" s="28">
        <v>3</v>
      </c>
      <c r="S84" s="28">
        <v>9</v>
      </c>
      <c r="T84" s="28">
        <v>4.4632867132867133</v>
      </c>
      <c r="U84" s="28">
        <v>1.6714459677102544</v>
      </c>
    </row>
    <row r="85" spans="14:21" x14ac:dyDescent="0.3">
      <c r="N85" s="28" t="s">
        <v>4</v>
      </c>
      <c r="O85" s="28">
        <v>2.0363711051598283</v>
      </c>
      <c r="P85" s="28">
        <v>0</v>
      </c>
      <c r="Q85" s="28">
        <v>4</v>
      </c>
      <c r="R85" s="28">
        <v>5</v>
      </c>
      <c r="S85" s="28">
        <v>9</v>
      </c>
      <c r="T85" s="28">
        <v>4.2709790209790217</v>
      </c>
      <c r="U85" s="28">
        <v>1.5994291026698599</v>
      </c>
    </row>
    <row r="86" spans="14:21" x14ac:dyDescent="0.3">
      <c r="N86" s="28" t="s">
        <v>83</v>
      </c>
      <c r="O86" s="28">
        <v>1.3802727639573906</v>
      </c>
      <c r="P86" s="28">
        <v>0</v>
      </c>
      <c r="Q86" s="28">
        <v>8</v>
      </c>
      <c r="R86" s="28">
        <v>0</v>
      </c>
      <c r="S86" s="28">
        <v>8</v>
      </c>
      <c r="T86" s="28">
        <v>4.2237762237762242</v>
      </c>
      <c r="U86" s="28">
        <v>1.5817522357963081</v>
      </c>
    </row>
    <row r="87" spans="14:21" x14ac:dyDescent="0.3">
      <c r="N87" s="28" t="s">
        <v>48</v>
      </c>
      <c r="O87" s="28">
        <v>0.95681400519510296</v>
      </c>
      <c r="P87" s="28">
        <v>0</v>
      </c>
      <c r="Q87" s="28">
        <v>4</v>
      </c>
      <c r="R87" s="28">
        <v>1</v>
      </c>
      <c r="S87" s="28">
        <v>5</v>
      </c>
      <c r="T87" s="28">
        <v>2.5437062937062938</v>
      </c>
      <c r="U87" s="28">
        <v>0.95258671485249524</v>
      </c>
    </row>
    <row r="88" spans="14:21" x14ac:dyDescent="0.3">
      <c r="N88" s="28" t="s">
        <v>58</v>
      </c>
      <c r="O88" s="28">
        <v>1.498244937706702</v>
      </c>
      <c r="P88" s="28">
        <v>0</v>
      </c>
      <c r="Q88" s="28">
        <v>3</v>
      </c>
      <c r="R88" s="28">
        <v>2</v>
      </c>
      <c r="S88" s="28">
        <v>5</v>
      </c>
      <c r="T88" s="28">
        <v>2.4475524475524479</v>
      </c>
      <c r="U88" s="28">
        <v>0.91657828233229788</v>
      </c>
    </row>
    <row r="89" spans="14:21" x14ac:dyDescent="0.3">
      <c r="N89" s="28" t="s">
        <v>29</v>
      </c>
      <c r="O89" s="28">
        <v>0.97680292284522308</v>
      </c>
      <c r="P89" s="28">
        <v>0</v>
      </c>
      <c r="Q89" s="28">
        <v>3</v>
      </c>
      <c r="R89" s="28">
        <v>2</v>
      </c>
      <c r="S89" s="28">
        <v>5</v>
      </c>
      <c r="T89" s="28">
        <v>2.4475524475524479</v>
      </c>
      <c r="U89" s="28">
        <v>0.91657828233229788</v>
      </c>
    </row>
    <row r="90" spans="14:21" x14ac:dyDescent="0.3">
      <c r="N90" s="28" t="s">
        <v>53</v>
      </c>
      <c r="O90" s="28">
        <v>1.4727889598964863</v>
      </c>
      <c r="P90" s="28">
        <v>3</v>
      </c>
      <c r="Q90" s="28">
        <v>4</v>
      </c>
      <c r="R90" s="28">
        <v>0</v>
      </c>
      <c r="S90" s="28">
        <v>7</v>
      </c>
      <c r="T90" s="28">
        <v>2.2325174825174825</v>
      </c>
      <c r="U90" s="28">
        <v>0.83605033324167444</v>
      </c>
    </row>
    <row r="91" spans="14:21" x14ac:dyDescent="0.3">
      <c r="N91" s="28" t="s">
        <v>70</v>
      </c>
      <c r="O91" s="28">
        <v>0.80750494206905377</v>
      </c>
      <c r="P91" s="28">
        <v>0</v>
      </c>
      <c r="Q91" s="28">
        <v>4</v>
      </c>
      <c r="R91" s="28">
        <v>0</v>
      </c>
      <c r="S91" s="28">
        <v>4</v>
      </c>
      <c r="T91" s="28">
        <v>2.1118881118881121</v>
      </c>
      <c r="U91" s="28">
        <v>0.79087611789815404</v>
      </c>
    </row>
    <row r="92" spans="14:21" x14ac:dyDescent="0.3">
      <c r="N92" s="28" t="s">
        <v>66</v>
      </c>
      <c r="O92" s="28">
        <v>0.8883430063315666</v>
      </c>
      <c r="P92" s="28">
        <v>0</v>
      </c>
      <c r="Q92" s="28">
        <v>4</v>
      </c>
      <c r="R92" s="28">
        <v>0</v>
      </c>
      <c r="S92" s="28">
        <v>4</v>
      </c>
      <c r="T92" s="28">
        <v>2.1118881118881121</v>
      </c>
      <c r="U92" s="28">
        <v>0.79087611789815404</v>
      </c>
    </row>
    <row r="93" spans="14:21" x14ac:dyDescent="0.3">
      <c r="N93" s="28" t="s">
        <v>40</v>
      </c>
      <c r="O93" s="28">
        <v>1.1060670040486384</v>
      </c>
      <c r="P93" s="28">
        <v>1</v>
      </c>
      <c r="Q93" s="28">
        <v>3</v>
      </c>
      <c r="R93" s="28">
        <v>1</v>
      </c>
      <c r="S93" s="28">
        <v>5</v>
      </c>
      <c r="T93" s="28">
        <v>2.0559440559440563</v>
      </c>
      <c r="U93" s="28">
        <v>0.76992575715913025</v>
      </c>
    </row>
    <row r="94" spans="14:21" x14ac:dyDescent="0.3">
      <c r="N94" s="28" t="s">
        <v>14</v>
      </c>
      <c r="O94" s="28">
        <v>0.54279044286231615</v>
      </c>
      <c r="P94" s="28">
        <v>0</v>
      </c>
      <c r="Q94" s="28">
        <v>1</v>
      </c>
      <c r="R94" s="28">
        <v>3</v>
      </c>
      <c r="S94" s="28">
        <v>4</v>
      </c>
      <c r="T94" s="28">
        <v>1.8234265734265733</v>
      </c>
      <c r="U94" s="28">
        <v>0.68285082033756173</v>
      </c>
    </row>
    <row r="95" spans="14:21" x14ac:dyDescent="0.3">
      <c r="N95" s="28" t="s">
        <v>44</v>
      </c>
      <c r="O95" s="28">
        <v>0.71401306636316653</v>
      </c>
      <c r="P95" s="28">
        <v>0</v>
      </c>
      <c r="Q95" s="28">
        <v>3</v>
      </c>
      <c r="R95" s="28">
        <v>0</v>
      </c>
      <c r="S95" s="28">
        <v>3</v>
      </c>
      <c r="T95" s="28">
        <v>1.5839160839160842</v>
      </c>
      <c r="U95" s="28">
        <v>0.5931570884236157</v>
      </c>
    </row>
    <row r="96" spans="14:21" x14ac:dyDescent="0.3">
      <c r="N96" s="28" t="s">
        <v>38</v>
      </c>
      <c r="O96" s="28">
        <v>1.3525834499560367</v>
      </c>
      <c r="P96" s="28">
        <v>0</v>
      </c>
      <c r="Q96" s="28">
        <v>1</v>
      </c>
      <c r="R96" s="28">
        <v>2</v>
      </c>
      <c r="S96" s="28">
        <v>3</v>
      </c>
      <c r="T96" s="28">
        <v>1.3916083916083917</v>
      </c>
      <c r="U96" s="28">
        <v>0.52114022338322075</v>
      </c>
    </row>
    <row r="97" spans="14:21" x14ac:dyDescent="0.3">
      <c r="N97" s="28" t="s">
        <v>69</v>
      </c>
      <c r="O97" s="28">
        <v>1.338815695095694</v>
      </c>
      <c r="P97" s="28">
        <v>0</v>
      </c>
      <c r="Q97" s="28">
        <v>0</v>
      </c>
      <c r="R97" s="28">
        <v>3</v>
      </c>
      <c r="S97" s="28">
        <v>3</v>
      </c>
      <c r="T97" s="28">
        <v>1.2954545454545454</v>
      </c>
      <c r="U97" s="28">
        <v>0.48513179086302327</v>
      </c>
    </row>
    <row r="98" spans="14:21" x14ac:dyDescent="0.3">
      <c r="N98" s="28" t="s">
        <v>74</v>
      </c>
      <c r="O98" s="28">
        <v>0.55086918465974821</v>
      </c>
      <c r="P98" s="28">
        <v>0</v>
      </c>
      <c r="Q98" s="28">
        <v>0</v>
      </c>
      <c r="R98" s="28">
        <v>3</v>
      </c>
      <c r="S98" s="28">
        <v>3</v>
      </c>
      <c r="T98" s="28">
        <v>1.2954545454545454</v>
      </c>
      <c r="U98" s="28">
        <v>0.48513179086302327</v>
      </c>
    </row>
    <row r="99" spans="14:21" x14ac:dyDescent="0.3">
      <c r="N99" s="28" t="s">
        <v>68</v>
      </c>
      <c r="O99" s="28">
        <v>0.54154513921173075</v>
      </c>
      <c r="P99" s="28">
        <v>0</v>
      </c>
      <c r="Q99" s="28">
        <v>0</v>
      </c>
      <c r="R99" s="28">
        <v>3</v>
      </c>
      <c r="S99" s="28">
        <v>3</v>
      </c>
      <c r="T99" s="28">
        <v>1.2954545454545454</v>
      </c>
      <c r="U99" s="28">
        <v>0.48513179086302327</v>
      </c>
    </row>
    <row r="100" spans="14:21" x14ac:dyDescent="0.3">
      <c r="N100" s="28" t="s">
        <v>45</v>
      </c>
      <c r="O100" s="28">
        <v>0.64125872800317596</v>
      </c>
      <c r="P100" s="28">
        <v>0</v>
      </c>
      <c r="Q100" s="28">
        <v>2</v>
      </c>
      <c r="R100" s="28">
        <v>0</v>
      </c>
      <c r="S100" s="28">
        <v>2</v>
      </c>
      <c r="T100" s="28">
        <v>1.055944055944056</v>
      </c>
      <c r="U100" s="28">
        <v>0.39543805894907702</v>
      </c>
    </row>
    <row r="101" spans="14:21" x14ac:dyDescent="0.3">
      <c r="N101" s="28" t="s">
        <v>88</v>
      </c>
      <c r="O101" s="28">
        <v>0.61355516862214465</v>
      </c>
      <c r="P101" s="28">
        <v>0</v>
      </c>
      <c r="Q101" s="28">
        <v>2</v>
      </c>
      <c r="R101" s="28">
        <v>0</v>
      </c>
      <c r="S101" s="28">
        <v>2</v>
      </c>
      <c r="T101" s="28">
        <v>1.055944055944056</v>
      </c>
      <c r="U101" s="28">
        <v>0.39543805894907702</v>
      </c>
    </row>
    <row r="102" spans="14:21" x14ac:dyDescent="0.3">
      <c r="N102" s="28" t="s">
        <v>84</v>
      </c>
      <c r="O102" s="28">
        <v>0.76595201452632311</v>
      </c>
      <c r="P102" s="28">
        <v>0</v>
      </c>
      <c r="Q102" s="28">
        <v>2</v>
      </c>
      <c r="R102" s="28">
        <v>0</v>
      </c>
      <c r="S102" s="28">
        <v>2</v>
      </c>
      <c r="T102" s="28">
        <v>1.055944055944056</v>
      </c>
      <c r="U102" s="28">
        <v>0.39543805894907702</v>
      </c>
    </row>
    <row r="103" spans="14:21" x14ac:dyDescent="0.3">
      <c r="N103" s="28" t="s">
        <v>30</v>
      </c>
      <c r="O103" s="28">
        <v>0.41204045949321649</v>
      </c>
      <c r="P103" s="28">
        <v>0</v>
      </c>
      <c r="Q103" s="28">
        <v>1</v>
      </c>
      <c r="R103" s="28">
        <v>1</v>
      </c>
      <c r="S103" s="28">
        <v>2</v>
      </c>
      <c r="T103" s="28">
        <v>0.95979020979020979</v>
      </c>
      <c r="U103" s="28">
        <v>0.3594296264288796</v>
      </c>
    </row>
    <row r="104" spans="14:21" x14ac:dyDescent="0.3">
      <c r="N104" s="28" t="s">
        <v>12</v>
      </c>
      <c r="O104" s="28">
        <v>0.627365608154553</v>
      </c>
      <c r="P104" s="28">
        <v>1</v>
      </c>
      <c r="Q104" s="28">
        <v>0</v>
      </c>
      <c r="R104" s="28">
        <v>2</v>
      </c>
      <c r="S104" s="28">
        <v>3</v>
      </c>
      <c r="T104" s="28">
        <v>0.90384615384615385</v>
      </c>
      <c r="U104" s="28">
        <v>0.33847926568985565</v>
      </c>
    </row>
    <row r="105" spans="14:21" x14ac:dyDescent="0.3">
      <c r="N105" s="28" t="s">
        <v>0</v>
      </c>
      <c r="O105" s="28">
        <v>0.65965537978323485</v>
      </c>
      <c r="P105" s="28">
        <v>0</v>
      </c>
      <c r="Q105" s="28">
        <v>0</v>
      </c>
      <c r="R105" s="28">
        <v>2</v>
      </c>
      <c r="S105" s="28">
        <v>2</v>
      </c>
      <c r="T105" s="28">
        <v>0.86363636363636365</v>
      </c>
      <c r="U105" s="28">
        <v>0.32342119390868218</v>
      </c>
    </row>
    <row r="106" spans="14:21" x14ac:dyDescent="0.3">
      <c r="N106" s="28" t="s">
        <v>64</v>
      </c>
      <c r="O106" s="28">
        <v>0.46398522837163408</v>
      </c>
      <c r="P106" s="28">
        <v>0</v>
      </c>
      <c r="Q106" s="28">
        <v>0</v>
      </c>
      <c r="R106" s="28">
        <v>2</v>
      </c>
      <c r="S106" s="28">
        <v>2</v>
      </c>
      <c r="T106" s="28">
        <v>0.86363636363636365</v>
      </c>
      <c r="U106" s="28">
        <v>0.32342119390868218</v>
      </c>
    </row>
    <row r="107" spans="14:21" x14ac:dyDescent="0.3">
      <c r="N107" s="28" t="s">
        <v>235</v>
      </c>
      <c r="O107" s="28">
        <v>0.47515913289466144</v>
      </c>
      <c r="P107" s="28">
        <v>0</v>
      </c>
      <c r="Q107" s="28">
        <v>0</v>
      </c>
      <c r="R107" s="28">
        <v>2</v>
      </c>
      <c r="S107" s="28">
        <v>2</v>
      </c>
      <c r="T107" s="28">
        <v>0.86363636363636365</v>
      </c>
      <c r="U107" s="28">
        <v>0.32342119390868218</v>
      </c>
    </row>
    <row r="108" spans="14:21" x14ac:dyDescent="0.3">
      <c r="N108" s="28" t="s">
        <v>234</v>
      </c>
      <c r="O108" s="28">
        <v>0.52675215007267429</v>
      </c>
      <c r="P108" s="28">
        <v>0</v>
      </c>
      <c r="Q108" s="28">
        <v>0</v>
      </c>
      <c r="R108" s="28">
        <v>2</v>
      </c>
      <c r="S108" s="28">
        <v>2</v>
      </c>
      <c r="T108" s="28">
        <v>0.86363636363636365</v>
      </c>
      <c r="U108" s="28">
        <v>0.32342119390868218</v>
      </c>
    </row>
    <row r="109" spans="14:21" x14ac:dyDescent="0.3">
      <c r="N109" s="28" t="s">
        <v>20</v>
      </c>
      <c r="O109" s="28">
        <v>0.61668084879523288</v>
      </c>
      <c r="P109" s="28">
        <v>0</v>
      </c>
      <c r="Q109" s="28">
        <v>0</v>
      </c>
      <c r="R109" s="28">
        <v>2</v>
      </c>
      <c r="S109" s="28">
        <v>2</v>
      </c>
      <c r="T109" s="28">
        <v>0.86363636363636365</v>
      </c>
      <c r="U109" s="28">
        <v>0.32342119390868218</v>
      </c>
    </row>
    <row r="110" spans="14:21" x14ac:dyDescent="0.3">
      <c r="N110" s="28" t="s">
        <v>10</v>
      </c>
      <c r="O110" s="28">
        <v>0.64828494832312555</v>
      </c>
      <c r="P110" s="28">
        <v>0</v>
      </c>
      <c r="Q110" s="28">
        <v>0</v>
      </c>
      <c r="R110" s="28">
        <v>2</v>
      </c>
      <c r="S110" s="28">
        <v>2</v>
      </c>
      <c r="T110" s="28">
        <v>0.86363636363636365</v>
      </c>
      <c r="U110" s="28">
        <v>0.32342119390868218</v>
      </c>
    </row>
    <row r="111" spans="14:21" x14ac:dyDescent="0.3">
      <c r="N111" s="28" t="s">
        <v>71</v>
      </c>
      <c r="O111" s="28">
        <v>0.33473505697036193</v>
      </c>
      <c r="P111" s="28">
        <v>0</v>
      </c>
      <c r="Q111" s="28">
        <v>1</v>
      </c>
      <c r="R111" s="28">
        <v>0</v>
      </c>
      <c r="S111" s="28">
        <v>1</v>
      </c>
      <c r="T111" s="28">
        <v>0.52797202797202802</v>
      </c>
      <c r="U111" s="28">
        <v>0.19771902947453851</v>
      </c>
    </row>
    <row r="112" spans="14:21" x14ac:dyDescent="0.3">
      <c r="N112" s="28" t="s">
        <v>82</v>
      </c>
      <c r="O112" s="28">
        <v>0.30869492540819382</v>
      </c>
      <c r="P112" s="28">
        <v>0</v>
      </c>
      <c r="Q112" s="28">
        <v>1</v>
      </c>
      <c r="R112" s="28">
        <v>0</v>
      </c>
      <c r="S112" s="28">
        <v>1</v>
      </c>
      <c r="T112" s="28">
        <v>0.52797202797202802</v>
      </c>
      <c r="U112" s="28">
        <v>0.19771902947453851</v>
      </c>
    </row>
    <row r="113" spans="14:21" x14ac:dyDescent="0.3">
      <c r="N113" s="28" t="s">
        <v>85</v>
      </c>
      <c r="O113" s="28">
        <v>0.31003832473855325</v>
      </c>
      <c r="P113" s="28">
        <v>0</v>
      </c>
      <c r="Q113" s="28">
        <v>1</v>
      </c>
      <c r="R113" s="28">
        <v>0</v>
      </c>
      <c r="S113" s="28">
        <v>1</v>
      </c>
      <c r="T113" s="28">
        <v>0.52797202797202802</v>
      </c>
      <c r="U113" s="28">
        <v>0.19771902947453851</v>
      </c>
    </row>
    <row r="114" spans="14:21" x14ac:dyDescent="0.3">
      <c r="N114" s="28" t="s">
        <v>236</v>
      </c>
      <c r="O114" s="28">
        <v>0.32362152746604805</v>
      </c>
      <c r="P114" s="28">
        <v>0</v>
      </c>
      <c r="Q114" s="28">
        <v>1</v>
      </c>
      <c r="R114" s="28">
        <v>0</v>
      </c>
      <c r="S114" s="28">
        <v>1</v>
      </c>
      <c r="T114" s="28">
        <v>0.52797202797202802</v>
      </c>
      <c r="U114" s="28">
        <v>0.19771902947453851</v>
      </c>
    </row>
    <row r="115" spans="14:21" x14ac:dyDescent="0.3">
      <c r="N115" s="28" t="s">
        <v>65</v>
      </c>
      <c r="O115" s="28">
        <v>0.31659376360033398</v>
      </c>
      <c r="P115" s="28">
        <v>0</v>
      </c>
      <c r="Q115" s="28">
        <v>1</v>
      </c>
      <c r="R115" s="28">
        <v>0</v>
      </c>
      <c r="S115" s="28">
        <v>1</v>
      </c>
      <c r="T115" s="28">
        <v>0.52797202797202802</v>
      </c>
      <c r="U115" s="28">
        <v>0.19771902947453851</v>
      </c>
    </row>
    <row r="116" spans="14:21" x14ac:dyDescent="0.3">
      <c r="N116" s="28" t="s">
        <v>73</v>
      </c>
      <c r="O116" s="28">
        <v>0.35814550106509718</v>
      </c>
      <c r="P116" s="28">
        <v>0</v>
      </c>
      <c r="Q116" s="28">
        <v>1</v>
      </c>
      <c r="R116" s="28">
        <v>0</v>
      </c>
      <c r="S116" s="28">
        <v>1</v>
      </c>
      <c r="T116" s="28">
        <v>0.52797202797202802</v>
      </c>
      <c r="U116" s="28">
        <v>0.19771902947453851</v>
      </c>
    </row>
    <row r="117" spans="14:21" x14ac:dyDescent="0.3">
      <c r="N117" s="28" t="s">
        <v>6</v>
      </c>
      <c r="O117" s="28">
        <v>0.61094948443396779</v>
      </c>
      <c r="P117" s="28">
        <v>0</v>
      </c>
      <c r="Q117" s="28">
        <v>1</v>
      </c>
      <c r="R117" s="28">
        <v>0</v>
      </c>
      <c r="S117" s="28">
        <v>1</v>
      </c>
      <c r="T117" s="28">
        <v>0.52797202797202802</v>
      </c>
      <c r="U117" s="28">
        <v>0.19771902947453851</v>
      </c>
    </row>
    <row r="118" spans="14:21" x14ac:dyDescent="0.3">
      <c r="N118" s="28" t="s">
        <v>63</v>
      </c>
      <c r="O118" s="28">
        <v>0.30813461829568473</v>
      </c>
      <c r="P118" s="28">
        <v>0</v>
      </c>
      <c r="Q118" s="28">
        <v>1</v>
      </c>
      <c r="R118" s="28">
        <v>0</v>
      </c>
      <c r="S118" s="28">
        <v>1</v>
      </c>
      <c r="T118" s="28">
        <v>0.52797202797202802</v>
      </c>
      <c r="U118" s="28">
        <v>0.19771902947453851</v>
      </c>
    </row>
    <row r="119" spans="14:21" x14ac:dyDescent="0.3">
      <c r="N119" s="28" t="s">
        <v>19</v>
      </c>
      <c r="O119" s="28">
        <v>0.80597957886856086</v>
      </c>
      <c r="P119" s="28">
        <v>0</v>
      </c>
      <c r="Q119" s="28">
        <v>0</v>
      </c>
      <c r="R119" s="28">
        <v>1</v>
      </c>
      <c r="S119" s="28">
        <v>1</v>
      </c>
      <c r="T119" s="28">
        <v>0.43181818181818182</v>
      </c>
      <c r="U119" s="28">
        <v>0.16171059695434109</v>
      </c>
    </row>
    <row r="120" spans="14:21" x14ac:dyDescent="0.3">
      <c r="N120" s="28" t="s">
        <v>67</v>
      </c>
      <c r="O120" s="28">
        <v>0.30547200185194284</v>
      </c>
      <c r="P120" s="28">
        <v>0</v>
      </c>
      <c r="Q120" s="28">
        <v>0</v>
      </c>
      <c r="R120" s="28">
        <v>1</v>
      </c>
      <c r="S120" s="28">
        <v>1</v>
      </c>
      <c r="T120" s="28">
        <v>0.43181818181818182</v>
      </c>
      <c r="U120" s="28">
        <v>0.16171059695434109</v>
      </c>
    </row>
    <row r="121" spans="14:21" x14ac:dyDescent="0.3">
      <c r="N121" s="28" t="s">
        <v>55</v>
      </c>
      <c r="O121" s="28">
        <v>0.34481132372093987</v>
      </c>
      <c r="P121" s="28">
        <v>0</v>
      </c>
      <c r="Q121" s="28">
        <v>0</v>
      </c>
      <c r="R121" s="28">
        <v>1</v>
      </c>
      <c r="S121" s="28">
        <v>1</v>
      </c>
      <c r="T121" s="28">
        <v>0.43181818181818182</v>
      </c>
      <c r="U121" s="28">
        <v>0.16171059695434109</v>
      </c>
    </row>
    <row r="122" spans="14:21" x14ac:dyDescent="0.3">
      <c r="N122" s="28" t="s">
        <v>21</v>
      </c>
      <c r="O122" s="28">
        <v>0.48166209120044962</v>
      </c>
      <c r="P122" s="28">
        <v>0</v>
      </c>
      <c r="Q122" s="28">
        <v>0</v>
      </c>
      <c r="R122" s="28">
        <v>1</v>
      </c>
      <c r="S122" s="28">
        <v>1</v>
      </c>
      <c r="T122" s="28">
        <v>0.43181818181818182</v>
      </c>
      <c r="U122" s="28">
        <v>0.16171059695434109</v>
      </c>
    </row>
    <row r="123" spans="14:21" x14ac:dyDescent="0.3">
      <c r="N123" s="28" t="s">
        <v>16</v>
      </c>
      <c r="O123" s="28">
        <v>0.32786936540991912</v>
      </c>
      <c r="P123" s="28">
        <v>0</v>
      </c>
      <c r="Q123" s="28">
        <v>0</v>
      </c>
      <c r="R123" s="28">
        <v>1</v>
      </c>
      <c r="S123" s="28">
        <v>1</v>
      </c>
      <c r="T123" s="28">
        <v>0.43181818181818182</v>
      </c>
      <c r="U123" s="28">
        <v>0.16171059695434109</v>
      </c>
    </row>
    <row r="124" spans="14:21" x14ac:dyDescent="0.3">
      <c r="N124" s="28" t="s">
        <v>79</v>
      </c>
      <c r="O124" s="28">
        <v>0.54357679890559385</v>
      </c>
      <c r="P124" s="28">
        <v>0</v>
      </c>
      <c r="Q124" s="28">
        <v>0</v>
      </c>
      <c r="R124" s="28">
        <v>1</v>
      </c>
      <c r="S124" s="28">
        <v>1</v>
      </c>
      <c r="T124" s="28">
        <v>0.43181818181818182</v>
      </c>
      <c r="U124" s="28">
        <v>0.16171059695434109</v>
      </c>
    </row>
    <row r="125" spans="14:21" x14ac:dyDescent="0.3">
      <c r="N125" s="28" t="s">
        <v>87</v>
      </c>
      <c r="O125" s="28">
        <v>0.31569233287387299</v>
      </c>
      <c r="P125" s="28">
        <v>0</v>
      </c>
      <c r="Q125" s="28">
        <v>0</v>
      </c>
      <c r="R125" s="28">
        <v>1</v>
      </c>
      <c r="S125" s="28">
        <v>1</v>
      </c>
      <c r="T125" s="28">
        <v>0.43181818181818182</v>
      </c>
      <c r="U125" s="28">
        <v>0.16171059695434109</v>
      </c>
    </row>
    <row r="126" spans="14:21" x14ac:dyDescent="0.3">
      <c r="N126" s="28" t="s">
        <v>49</v>
      </c>
      <c r="O126" s="28">
        <v>0.38222481499111066</v>
      </c>
      <c r="P126" s="28">
        <v>0</v>
      </c>
      <c r="Q126" s="28">
        <v>0</v>
      </c>
      <c r="R126" s="28">
        <v>1</v>
      </c>
      <c r="S126" s="28">
        <v>1</v>
      </c>
      <c r="T126" s="28">
        <v>0.43181818181818182</v>
      </c>
      <c r="U126" s="28">
        <v>0.16171059695434109</v>
      </c>
    </row>
    <row r="127" spans="14:21" x14ac:dyDescent="0.3">
      <c r="N127" s="28" t="s">
        <v>72</v>
      </c>
      <c r="O127" s="28">
        <v>0.39565366314215661</v>
      </c>
      <c r="P127" s="28">
        <v>0</v>
      </c>
      <c r="Q127" s="28">
        <v>0</v>
      </c>
      <c r="R127" s="28">
        <v>1</v>
      </c>
      <c r="S127" s="28">
        <v>1</v>
      </c>
      <c r="T127" s="28">
        <v>0.43181818181818182</v>
      </c>
      <c r="U127" s="28">
        <v>0.16171059695434109</v>
      </c>
    </row>
    <row r="128" spans="14:21" x14ac:dyDescent="0.3">
      <c r="N128" s="28" t="s">
        <v>13</v>
      </c>
      <c r="O128" s="28">
        <v>0.30633381490378198</v>
      </c>
      <c r="P128" s="28">
        <v>0</v>
      </c>
      <c r="Q128" s="28">
        <v>0</v>
      </c>
      <c r="R128" s="28">
        <v>1</v>
      </c>
      <c r="S128" s="28">
        <v>1</v>
      </c>
      <c r="T128" s="28">
        <v>0.43181818181818182</v>
      </c>
      <c r="U128" s="28">
        <v>0.16171059695434109</v>
      </c>
    </row>
    <row r="129" spans="14:21" x14ac:dyDescent="0.3">
      <c r="N129" s="28" t="s">
        <v>37</v>
      </c>
      <c r="O129" s="28">
        <v>0.38927161592125342</v>
      </c>
      <c r="P129" s="28">
        <v>0</v>
      </c>
      <c r="Q129" s="28">
        <v>0</v>
      </c>
      <c r="R129" s="28">
        <v>1</v>
      </c>
      <c r="S129" s="28">
        <v>1</v>
      </c>
      <c r="T129" s="28">
        <v>0.43181818181818182</v>
      </c>
      <c r="U129" s="28">
        <v>0.16171059695434109</v>
      </c>
    </row>
    <row r="130" spans="14:21" x14ac:dyDescent="0.3">
      <c r="N130" s="28" t="s">
        <v>11</v>
      </c>
      <c r="O130" s="28">
        <v>0.42164131414833211</v>
      </c>
      <c r="P130" s="28">
        <v>0</v>
      </c>
      <c r="Q130" s="28">
        <v>0</v>
      </c>
      <c r="R130" s="28">
        <v>1</v>
      </c>
      <c r="S130" s="28">
        <v>1</v>
      </c>
      <c r="T130" s="28">
        <v>0.43181818181818182</v>
      </c>
      <c r="U130" s="28">
        <v>0.16171059695434109</v>
      </c>
    </row>
    <row r="131" spans="14:21" x14ac:dyDescent="0.3">
      <c r="N131" s="28" t="s">
        <v>15</v>
      </c>
      <c r="O131" s="28">
        <v>0.30869492540819382</v>
      </c>
      <c r="P131" s="28">
        <v>1</v>
      </c>
      <c r="Q131" s="28">
        <v>0</v>
      </c>
      <c r="R131" s="28">
        <v>0</v>
      </c>
      <c r="S131" s="28">
        <v>1</v>
      </c>
      <c r="T131" s="28">
        <v>4.0209790209790208E-2</v>
      </c>
      <c r="U131" s="28">
        <v>1.5058071781173462E-2</v>
      </c>
    </row>
    <row r="132" spans="14:21" x14ac:dyDescent="0.3">
      <c r="N132" s="28" t="s">
        <v>93</v>
      </c>
      <c r="O132" s="28">
        <v>100.00000000000006</v>
      </c>
      <c r="P132" s="28">
        <v>23</v>
      </c>
      <c r="Q132" s="28">
        <v>302</v>
      </c>
      <c r="R132" s="28">
        <v>247</v>
      </c>
      <c r="S132" s="28">
        <v>572</v>
      </c>
      <c r="T132" s="28">
        <v>267.03146853146887</v>
      </c>
      <c r="U132" s="28">
        <v>99.999999999999829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54032-1B35-47FB-95E5-427483B16824}">
  <dimension ref="N1:Y48"/>
  <sheetViews>
    <sheetView workbookViewId="0">
      <selection activeCell="R25" sqref="R25"/>
    </sheetView>
  </sheetViews>
  <sheetFormatPr defaultRowHeight="12.45" x14ac:dyDescent="0.3"/>
  <sheetData>
    <row r="1" spans="14:25" x14ac:dyDescent="0.3">
      <c r="N1" s="29" t="s">
        <v>133</v>
      </c>
      <c r="O1" s="29" t="s">
        <v>224</v>
      </c>
      <c r="P1" s="29" t="s">
        <v>219</v>
      </c>
      <c r="Q1" s="29" t="s">
        <v>122</v>
      </c>
      <c r="R1" s="29" t="s">
        <v>221</v>
      </c>
      <c r="S1" s="29" t="s">
        <v>222</v>
      </c>
      <c r="T1" s="29" t="s">
        <v>225</v>
      </c>
      <c r="U1" s="29" t="s">
        <v>226</v>
      </c>
      <c r="V1" s="29" t="s">
        <v>220</v>
      </c>
      <c r="W1" s="29" t="s">
        <v>223</v>
      </c>
      <c r="X1" s="29" t="s">
        <v>129</v>
      </c>
      <c r="Y1" s="29" t="s">
        <v>227</v>
      </c>
    </row>
    <row r="2" spans="14:25" x14ac:dyDescent="0.3">
      <c r="N2" s="28" t="s">
        <v>57</v>
      </c>
      <c r="O2" s="28">
        <v>12</v>
      </c>
      <c r="P2" s="28">
        <v>0.39808988239482279</v>
      </c>
      <c r="Q2" s="28">
        <v>1</v>
      </c>
      <c r="R2" s="28">
        <v>100</v>
      </c>
      <c r="S2" s="28">
        <v>9.3750000000000018</v>
      </c>
      <c r="T2" s="28">
        <v>0.25</v>
      </c>
      <c r="U2" s="28">
        <v>3.225806451612903</v>
      </c>
      <c r="V2" s="28">
        <v>3.3174156866235234</v>
      </c>
      <c r="W2" s="28">
        <v>30.646042162816165</v>
      </c>
      <c r="X2" s="28">
        <v>20.010521081408083</v>
      </c>
      <c r="Y2" s="28">
        <v>14.415616204809689</v>
      </c>
    </row>
    <row r="3" spans="14:25" x14ac:dyDescent="0.3">
      <c r="N3" s="28" t="s">
        <v>83</v>
      </c>
      <c r="O3" s="28">
        <v>25</v>
      </c>
      <c r="P3" s="28">
        <v>0.17644935582803303</v>
      </c>
      <c r="Q3" s="28">
        <v>3</v>
      </c>
      <c r="R3" s="28">
        <v>208.33333333333334</v>
      </c>
      <c r="S3" s="28">
        <v>19.531250000000004</v>
      </c>
      <c r="T3" s="28">
        <v>0.75</v>
      </c>
      <c r="U3" s="28">
        <v>9.67741935483871</v>
      </c>
      <c r="V3" s="28">
        <v>1.470411298566942</v>
      </c>
      <c r="W3" s="28">
        <v>13.583551447671701</v>
      </c>
      <c r="X3" s="28">
        <v>16.557400723835851</v>
      </c>
      <c r="Y3" s="28">
        <v>14.264073600836804</v>
      </c>
    </row>
    <row r="4" spans="14:25" x14ac:dyDescent="0.3">
      <c r="N4" s="28" t="s">
        <v>3</v>
      </c>
      <c r="O4" s="28">
        <v>17</v>
      </c>
      <c r="P4" s="28">
        <v>9.4504295348650361E-2</v>
      </c>
      <c r="Q4" s="28">
        <v>3</v>
      </c>
      <c r="R4" s="28">
        <v>141.66666666666669</v>
      </c>
      <c r="S4" s="28">
        <v>13.281250000000004</v>
      </c>
      <c r="T4" s="28">
        <v>0.75</v>
      </c>
      <c r="U4" s="28">
        <v>9.67741935483871</v>
      </c>
      <c r="V4" s="28">
        <v>0.78753579457208633</v>
      </c>
      <c r="W4" s="28">
        <v>7.2751977578509681</v>
      </c>
      <c r="X4" s="28">
        <v>10.278223878925486</v>
      </c>
      <c r="Y4" s="28">
        <v>10.077955704229893</v>
      </c>
    </row>
    <row r="5" spans="14:25" x14ac:dyDescent="0.3">
      <c r="N5" s="28" t="s">
        <v>17</v>
      </c>
      <c r="O5" s="28">
        <v>14</v>
      </c>
      <c r="P5" s="28">
        <v>0.12566953884007598</v>
      </c>
      <c r="Q5" s="28">
        <v>1</v>
      </c>
      <c r="R5" s="28">
        <v>116.66666666666667</v>
      </c>
      <c r="S5" s="28">
        <v>10.937500000000004</v>
      </c>
      <c r="T5" s="28">
        <v>0.25</v>
      </c>
      <c r="U5" s="28">
        <v>3.225806451612903</v>
      </c>
      <c r="V5" s="28">
        <v>1.0472461570006333</v>
      </c>
      <c r="W5" s="28">
        <v>9.6743829878473662</v>
      </c>
      <c r="X5" s="28">
        <v>10.305941493923685</v>
      </c>
      <c r="Y5" s="28">
        <v>7.9458964798200915</v>
      </c>
    </row>
    <row r="6" spans="14:25" x14ac:dyDescent="0.3">
      <c r="N6" s="28" t="s">
        <v>15</v>
      </c>
      <c r="O6" s="28">
        <v>6</v>
      </c>
      <c r="P6" s="28">
        <v>5.1059372645497959E-2</v>
      </c>
      <c r="Q6" s="28">
        <v>3</v>
      </c>
      <c r="R6" s="28">
        <v>50</v>
      </c>
      <c r="S6" s="28">
        <v>4.6875000000000009</v>
      </c>
      <c r="T6" s="28">
        <v>0.75</v>
      </c>
      <c r="U6" s="28">
        <v>9.67741935483871</v>
      </c>
      <c r="V6" s="28">
        <v>0.42549477204581632</v>
      </c>
      <c r="W6" s="28">
        <v>3.9306894148818055</v>
      </c>
      <c r="X6" s="28">
        <v>4.3090947074409032</v>
      </c>
      <c r="Y6" s="28">
        <v>6.0985362565735057</v>
      </c>
    </row>
    <row r="7" spans="14:25" x14ac:dyDescent="0.3">
      <c r="N7" s="28" t="s">
        <v>29</v>
      </c>
      <c r="O7" s="28">
        <v>8</v>
      </c>
      <c r="P7" s="28">
        <v>5.9386200113122824E-2</v>
      </c>
      <c r="Q7" s="28">
        <v>2</v>
      </c>
      <c r="R7" s="28">
        <v>66.666666666666671</v>
      </c>
      <c r="S7" s="28">
        <v>6.2500000000000009</v>
      </c>
      <c r="T7" s="28">
        <v>0.5</v>
      </c>
      <c r="U7" s="28">
        <v>6.4516129032258061</v>
      </c>
      <c r="V7" s="28">
        <v>0.49488500094269022</v>
      </c>
      <c r="W7" s="28">
        <v>4.5717112467359424</v>
      </c>
      <c r="X7" s="28">
        <v>5.4108556233679721</v>
      </c>
      <c r="Y7" s="28">
        <v>5.757774716653917</v>
      </c>
    </row>
    <row r="8" spans="14:25" x14ac:dyDescent="0.3">
      <c r="N8" s="28" t="s">
        <v>41</v>
      </c>
      <c r="O8" s="28">
        <v>6</v>
      </c>
      <c r="P8" s="28">
        <v>0.11745300574801384</v>
      </c>
      <c r="Q8" s="28">
        <v>1</v>
      </c>
      <c r="R8" s="28">
        <v>50</v>
      </c>
      <c r="S8" s="28">
        <v>4.6875000000000009</v>
      </c>
      <c r="T8" s="28">
        <v>0.25</v>
      </c>
      <c r="U8" s="28">
        <v>3.225806451612903</v>
      </c>
      <c r="V8" s="28">
        <v>0.97877504790011538</v>
      </c>
      <c r="W8" s="28">
        <v>9.0418519170833704</v>
      </c>
      <c r="X8" s="28">
        <v>6.8646759585416852</v>
      </c>
      <c r="Y8" s="28">
        <v>5.6517194562320912</v>
      </c>
    </row>
    <row r="9" spans="14:25" x14ac:dyDescent="0.3">
      <c r="N9" s="28" t="s">
        <v>33</v>
      </c>
      <c r="O9" s="28">
        <v>9</v>
      </c>
      <c r="P9" s="28">
        <v>4.4174091074927917E-2</v>
      </c>
      <c r="Q9" s="28">
        <v>2</v>
      </c>
      <c r="R9" s="28">
        <v>75</v>
      </c>
      <c r="S9" s="28">
        <v>7.0312500000000009</v>
      </c>
      <c r="T9" s="28">
        <v>0.5</v>
      </c>
      <c r="U9" s="28">
        <v>6.4516129032258061</v>
      </c>
      <c r="V9" s="28">
        <v>0.36811742562439931</v>
      </c>
      <c r="W9" s="28">
        <v>3.4006417079539624</v>
      </c>
      <c r="X9" s="28">
        <v>5.2159458539769812</v>
      </c>
      <c r="Y9" s="28">
        <v>5.627834870393257</v>
      </c>
    </row>
    <row r="10" spans="14:25" x14ac:dyDescent="0.3">
      <c r="N10" s="28" t="s">
        <v>5</v>
      </c>
      <c r="O10" s="28">
        <v>8</v>
      </c>
      <c r="P10" s="28">
        <v>2.2801492077003473E-2</v>
      </c>
      <c r="Q10" s="28">
        <v>2</v>
      </c>
      <c r="R10" s="28">
        <v>66.666666666666671</v>
      </c>
      <c r="S10" s="28">
        <v>6.2500000000000009</v>
      </c>
      <c r="T10" s="28">
        <v>0.5</v>
      </c>
      <c r="U10" s="28">
        <v>6.4516129032258061</v>
      </c>
      <c r="V10" s="28">
        <v>0.19001243397502895</v>
      </c>
      <c r="W10" s="28">
        <v>1.7553208922650452</v>
      </c>
      <c r="X10" s="28">
        <v>4.0026604461325235</v>
      </c>
      <c r="Y10" s="28">
        <v>4.8189779318302843</v>
      </c>
    </row>
    <row r="11" spans="14:25" x14ac:dyDescent="0.3">
      <c r="N11" s="28" t="s">
        <v>27</v>
      </c>
      <c r="O11" s="28">
        <v>3</v>
      </c>
      <c r="P11" s="28">
        <v>5.9638381120451937E-2</v>
      </c>
      <c r="Q11" s="28">
        <v>2</v>
      </c>
      <c r="R11" s="28">
        <v>25</v>
      </c>
      <c r="S11" s="28">
        <v>2.3437500000000004</v>
      </c>
      <c r="T11" s="28">
        <v>0.5</v>
      </c>
      <c r="U11" s="28">
        <v>6.4516129032258061</v>
      </c>
      <c r="V11" s="28">
        <v>0.49698650933709948</v>
      </c>
      <c r="W11" s="28">
        <v>4.591124826746511</v>
      </c>
      <c r="X11" s="28">
        <v>3.4674374133732559</v>
      </c>
      <c r="Y11" s="28">
        <v>4.4621625766574384</v>
      </c>
    </row>
    <row r="12" spans="14:25" x14ac:dyDescent="0.3">
      <c r="N12" s="28" t="s">
        <v>45</v>
      </c>
      <c r="O12" s="28">
        <v>4</v>
      </c>
      <c r="P12" s="28">
        <v>2.3437395652127144E-2</v>
      </c>
      <c r="Q12" s="28">
        <v>1</v>
      </c>
      <c r="R12" s="28">
        <v>33.333333333333336</v>
      </c>
      <c r="S12" s="28">
        <v>3.1250000000000004</v>
      </c>
      <c r="T12" s="28">
        <v>0.25</v>
      </c>
      <c r="U12" s="28">
        <v>3.225806451612903</v>
      </c>
      <c r="V12" s="28">
        <v>0.19531163043439287</v>
      </c>
      <c r="W12" s="28">
        <v>1.8042744794737686</v>
      </c>
      <c r="X12" s="28">
        <v>2.4646372397368843</v>
      </c>
      <c r="Y12" s="28">
        <v>2.718360310362224</v>
      </c>
    </row>
    <row r="13" spans="14:25" x14ac:dyDescent="0.3">
      <c r="N13" s="28" t="s">
        <v>19</v>
      </c>
      <c r="O13" s="28">
        <v>1</v>
      </c>
      <c r="P13" s="28">
        <v>5.0929581789406521E-2</v>
      </c>
      <c r="Q13" s="28">
        <v>1</v>
      </c>
      <c r="R13" s="28">
        <v>8.3333333333333339</v>
      </c>
      <c r="S13" s="28">
        <v>0.78125000000000011</v>
      </c>
      <c r="T13" s="28">
        <v>0.25</v>
      </c>
      <c r="U13" s="28">
        <v>3.225806451612903</v>
      </c>
      <c r="V13" s="28">
        <v>0.4244131815783877</v>
      </c>
      <c r="W13" s="28">
        <v>3.9206977616797754</v>
      </c>
      <c r="X13" s="28">
        <v>2.3509738808398879</v>
      </c>
      <c r="Y13" s="28">
        <v>2.642584737764226</v>
      </c>
    </row>
    <row r="14" spans="14:25" x14ac:dyDescent="0.3">
      <c r="N14" s="28" t="s">
        <v>23</v>
      </c>
      <c r="O14" s="28">
        <v>4</v>
      </c>
      <c r="P14" s="28">
        <v>1.1242943912426124E-2</v>
      </c>
      <c r="Q14" s="28">
        <v>1</v>
      </c>
      <c r="R14" s="28">
        <v>33.333333333333336</v>
      </c>
      <c r="S14" s="28">
        <v>3.1250000000000004</v>
      </c>
      <c r="T14" s="28">
        <v>0.25</v>
      </c>
      <c r="U14" s="28">
        <v>3.225806451612903</v>
      </c>
      <c r="V14" s="28">
        <v>9.3691199270217712E-2</v>
      </c>
      <c r="W14" s="28">
        <v>0.86551240916156802</v>
      </c>
      <c r="X14" s="28">
        <v>1.9952562045807842</v>
      </c>
      <c r="Y14" s="28">
        <v>2.4054396202581572</v>
      </c>
    </row>
    <row r="15" spans="14:25" x14ac:dyDescent="0.3">
      <c r="N15" s="28" t="s">
        <v>18</v>
      </c>
      <c r="O15" s="28">
        <v>3</v>
      </c>
      <c r="P15" s="28">
        <v>7.8967112339190255E-3</v>
      </c>
      <c r="Q15" s="28">
        <v>1</v>
      </c>
      <c r="R15" s="28">
        <v>25</v>
      </c>
      <c r="S15" s="28">
        <v>2.3437500000000004</v>
      </c>
      <c r="T15" s="28">
        <v>0.25</v>
      </c>
      <c r="U15" s="28">
        <v>3.225806451612903</v>
      </c>
      <c r="V15" s="28">
        <v>6.5805926949325216E-2</v>
      </c>
      <c r="W15" s="28">
        <v>0.60791031403870166</v>
      </c>
      <c r="X15" s="28">
        <v>1.4758301570193511</v>
      </c>
      <c r="Y15" s="28">
        <v>2.059155588550535</v>
      </c>
    </row>
    <row r="16" spans="14:25" x14ac:dyDescent="0.3">
      <c r="N16" s="28" t="s">
        <v>75</v>
      </c>
      <c r="O16" s="28">
        <v>1</v>
      </c>
      <c r="P16" s="28">
        <v>2.774070658091736E-2</v>
      </c>
      <c r="Q16" s="28">
        <v>1</v>
      </c>
      <c r="R16" s="28">
        <v>8.3333333333333339</v>
      </c>
      <c r="S16" s="28">
        <v>0.78125000000000011</v>
      </c>
      <c r="T16" s="28">
        <v>0.25</v>
      </c>
      <c r="U16" s="28">
        <v>3.225806451612903</v>
      </c>
      <c r="V16" s="28">
        <v>0.23117255484097801</v>
      </c>
      <c r="W16" s="28">
        <v>2.1355550620649519</v>
      </c>
      <c r="X16" s="28">
        <v>1.458402531032476</v>
      </c>
      <c r="Y16" s="28">
        <v>2.0475371712259514</v>
      </c>
    </row>
    <row r="17" spans="14:25" x14ac:dyDescent="0.3">
      <c r="N17" s="28" t="s">
        <v>1</v>
      </c>
      <c r="O17" s="28">
        <v>2</v>
      </c>
      <c r="P17" s="28">
        <v>1.1995587638307695E-2</v>
      </c>
      <c r="Q17" s="28">
        <v>1</v>
      </c>
      <c r="R17" s="28">
        <v>16.666666666666668</v>
      </c>
      <c r="S17" s="28">
        <v>1.5625000000000002</v>
      </c>
      <c r="T17" s="28">
        <v>0.25</v>
      </c>
      <c r="U17" s="28">
        <v>3.225806451612903</v>
      </c>
      <c r="V17" s="28">
        <v>9.9963230319230795E-2</v>
      </c>
      <c r="W17" s="28">
        <v>0.92345297077089172</v>
      </c>
      <c r="X17" s="28">
        <v>1.2429764853854459</v>
      </c>
      <c r="Y17" s="28">
        <v>1.9039198074612649</v>
      </c>
    </row>
    <row r="18" spans="14:25" x14ac:dyDescent="0.3">
      <c r="N18" s="28" t="s">
        <v>51</v>
      </c>
      <c r="O18" s="28">
        <v>1</v>
      </c>
      <c r="P18" s="28">
        <v>4.8549419615467205E-3</v>
      </c>
      <c r="Q18" s="28">
        <v>1</v>
      </c>
      <c r="R18" s="28">
        <v>8.3333333333333339</v>
      </c>
      <c r="S18" s="28">
        <v>0.78125000000000011</v>
      </c>
      <c r="T18" s="28">
        <v>0.25</v>
      </c>
      <c r="U18" s="28">
        <v>3.225806451612903</v>
      </c>
      <c r="V18" s="28">
        <v>4.0457849679556006E-2</v>
      </c>
      <c r="W18" s="28">
        <v>0.37374664022237697</v>
      </c>
      <c r="X18" s="28">
        <v>0.57749832011118851</v>
      </c>
      <c r="Y18" s="28">
        <v>1.4602676972784268</v>
      </c>
    </row>
    <row r="19" spans="14:25" x14ac:dyDescent="0.3">
      <c r="N19" s="28" t="s">
        <v>58</v>
      </c>
      <c r="O19" s="28">
        <v>1</v>
      </c>
      <c r="P19" s="28">
        <v>3.8515496228238677E-3</v>
      </c>
      <c r="Q19" s="28">
        <v>1</v>
      </c>
      <c r="R19" s="28">
        <v>8.3333333333333339</v>
      </c>
      <c r="S19" s="28">
        <v>0.78125000000000011</v>
      </c>
      <c r="T19" s="28">
        <v>0.25</v>
      </c>
      <c r="U19" s="28">
        <v>3.225806451612903</v>
      </c>
      <c r="V19" s="28">
        <v>3.2096246856865566E-2</v>
      </c>
      <c r="W19" s="28">
        <v>0.29650276822703298</v>
      </c>
      <c r="X19" s="28">
        <v>0.53887638411351657</v>
      </c>
      <c r="Y19" s="28">
        <v>1.4345197399466454</v>
      </c>
    </row>
    <row r="20" spans="14:25" x14ac:dyDescent="0.3">
      <c r="N20" s="28" t="s">
        <v>76</v>
      </c>
      <c r="O20" s="28">
        <v>1</v>
      </c>
      <c r="P20" s="28">
        <v>3.0570481469091261E-3</v>
      </c>
      <c r="Q20" s="28">
        <v>1</v>
      </c>
      <c r="R20" s="28">
        <v>8.3333333333333339</v>
      </c>
      <c r="S20" s="28">
        <v>0.78125000000000011</v>
      </c>
      <c r="T20" s="28">
        <v>0.25</v>
      </c>
      <c r="U20" s="28">
        <v>3.225806451612903</v>
      </c>
      <c r="V20" s="28">
        <v>2.547540122424272E-2</v>
      </c>
      <c r="W20" s="28">
        <v>0.23533988314482851</v>
      </c>
      <c r="X20" s="28">
        <v>0.50829494157241428</v>
      </c>
      <c r="Y20" s="28">
        <v>1.4141321115859105</v>
      </c>
    </row>
    <row r="21" spans="14:25" x14ac:dyDescent="0.3">
      <c r="N21" s="28" t="s">
        <v>70</v>
      </c>
      <c r="O21" s="28">
        <v>1</v>
      </c>
      <c r="P21" s="28">
        <v>2.7235389636600586E-3</v>
      </c>
      <c r="Q21" s="28">
        <v>1</v>
      </c>
      <c r="R21" s="28">
        <v>8.3333333333333339</v>
      </c>
      <c r="S21" s="28">
        <v>0.78125000000000011</v>
      </c>
      <c r="T21" s="28">
        <v>0.25</v>
      </c>
      <c r="U21" s="28">
        <v>3.225806451612903</v>
      </c>
      <c r="V21" s="28">
        <v>2.2696158030500489E-2</v>
      </c>
      <c r="W21" s="28">
        <v>0.20966543889607853</v>
      </c>
      <c r="X21" s="28">
        <v>0.49545771944803929</v>
      </c>
      <c r="Y21" s="28">
        <v>1.405573963502994</v>
      </c>
    </row>
    <row r="22" spans="14:25" x14ac:dyDescent="0.3">
      <c r="N22" s="28" t="s">
        <v>30</v>
      </c>
      <c r="O22" s="28">
        <v>1</v>
      </c>
      <c r="P22" s="28">
        <v>2.0371832715762603E-3</v>
      </c>
      <c r="Q22" s="28">
        <v>1</v>
      </c>
      <c r="R22" s="28">
        <v>8.3333333333333339</v>
      </c>
      <c r="S22" s="28">
        <v>0.78125000000000011</v>
      </c>
      <c r="T22" s="28">
        <v>0.25</v>
      </c>
      <c r="U22" s="28">
        <v>3.225806451612903</v>
      </c>
      <c r="V22" s="28">
        <v>1.6976527263135505E-2</v>
      </c>
      <c r="W22" s="28">
        <v>0.15682791046719097</v>
      </c>
      <c r="X22" s="28">
        <v>0.46903895523359551</v>
      </c>
      <c r="Y22" s="28">
        <v>1.387961454026698</v>
      </c>
    </row>
    <row r="23" spans="14:25" x14ac:dyDescent="0.3">
      <c r="N23" s="28" t="s">
        <v>199</v>
      </c>
      <c r="O23" s="28">
        <v>128</v>
      </c>
      <c r="P23" s="28">
        <v>1.29899280396422</v>
      </c>
      <c r="Q23" s="28">
        <v>4</v>
      </c>
      <c r="R23" s="28">
        <v>1066.6666666666665</v>
      </c>
      <c r="S23" s="28">
        <v>100.00000000000001</v>
      </c>
      <c r="T23" s="28">
        <v>7.75</v>
      </c>
      <c r="U23" s="28">
        <v>99.999999999999929</v>
      </c>
      <c r="V23" s="28">
        <v>10.824940033035167</v>
      </c>
      <c r="W23" s="28">
        <v>100.00000000000003</v>
      </c>
      <c r="X23" s="28">
        <v>100.00000000000001</v>
      </c>
      <c r="Y23" s="28">
        <v>100</v>
      </c>
    </row>
    <row r="27" spans="14:25" x14ac:dyDescent="0.3">
      <c r="N27" s="29" t="s">
        <v>133</v>
      </c>
      <c r="O27" s="29" t="s">
        <v>228</v>
      </c>
      <c r="P27" s="29" t="s">
        <v>229</v>
      </c>
      <c r="Q27" s="29" t="s">
        <v>230</v>
      </c>
      <c r="R27" s="29" t="s">
        <v>231</v>
      </c>
      <c r="S27" s="29" t="s">
        <v>199</v>
      </c>
      <c r="T27" s="29" t="s">
        <v>232</v>
      </c>
      <c r="U27" s="29" t="s">
        <v>233</v>
      </c>
    </row>
    <row r="28" spans="14:25" x14ac:dyDescent="0.3">
      <c r="N28" t="s">
        <v>83</v>
      </c>
      <c r="O28">
        <v>14.264073600836804</v>
      </c>
      <c r="P28">
        <v>15</v>
      </c>
      <c r="Q28">
        <v>17</v>
      </c>
      <c r="R28">
        <v>0</v>
      </c>
      <c r="S28">
        <v>32</v>
      </c>
      <c r="T28">
        <v>16.111111111111111</v>
      </c>
      <c r="U28">
        <v>17.682926829268293</v>
      </c>
    </row>
    <row r="29" spans="14:25" x14ac:dyDescent="0.3">
      <c r="N29" t="s">
        <v>3</v>
      </c>
      <c r="O29">
        <v>10.077955704229893</v>
      </c>
      <c r="P29">
        <v>5</v>
      </c>
      <c r="Q29">
        <v>18</v>
      </c>
      <c r="R29">
        <v>0</v>
      </c>
      <c r="S29">
        <v>23</v>
      </c>
      <c r="T29">
        <v>12.222222222222221</v>
      </c>
      <c r="U29">
        <v>13.414634146341463</v>
      </c>
    </row>
    <row r="30" spans="14:25" x14ac:dyDescent="0.3">
      <c r="N30" t="s">
        <v>17</v>
      </c>
      <c r="O30">
        <v>7.9458964798200915</v>
      </c>
      <c r="P30">
        <v>12</v>
      </c>
      <c r="Q30">
        <v>11</v>
      </c>
      <c r="R30">
        <v>0</v>
      </c>
      <c r="S30">
        <v>23</v>
      </c>
      <c r="T30">
        <v>11.444444444444445</v>
      </c>
      <c r="U30">
        <v>12.560975609756099</v>
      </c>
    </row>
    <row r="31" spans="14:25" x14ac:dyDescent="0.3">
      <c r="N31" t="s">
        <v>57</v>
      </c>
      <c r="O31">
        <v>14.415616204809689</v>
      </c>
      <c r="P31">
        <v>5</v>
      </c>
      <c r="Q31">
        <v>13</v>
      </c>
      <c r="R31">
        <v>0</v>
      </c>
      <c r="S31">
        <v>18</v>
      </c>
      <c r="T31">
        <v>9.4444444444444446</v>
      </c>
      <c r="U31">
        <v>10.365853658536585</v>
      </c>
    </row>
    <row r="32" spans="14:25" x14ac:dyDescent="0.3">
      <c r="N32" t="s">
        <v>29</v>
      </c>
      <c r="O32">
        <v>5.757774716653917</v>
      </c>
      <c r="P32">
        <v>8</v>
      </c>
      <c r="Q32">
        <v>8</v>
      </c>
      <c r="R32">
        <v>0</v>
      </c>
      <c r="S32">
        <v>16</v>
      </c>
      <c r="T32">
        <v>8</v>
      </c>
      <c r="U32">
        <v>8.7804878048780477</v>
      </c>
    </row>
    <row r="33" spans="14:21" x14ac:dyDescent="0.3">
      <c r="N33" t="s">
        <v>41</v>
      </c>
      <c r="O33">
        <v>5.6517194562320912</v>
      </c>
      <c r="P33">
        <v>4</v>
      </c>
      <c r="Q33">
        <v>11</v>
      </c>
      <c r="R33">
        <v>0</v>
      </c>
      <c r="S33">
        <v>15</v>
      </c>
      <c r="T33">
        <v>7.8888888888888893</v>
      </c>
      <c r="U33">
        <v>8.6585365853658534</v>
      </c>
    </row>
    <row r="34" spans="14:21" x14ac:dyDescent="0.3">
      <c r="N34" t="s">
        <v>33</v>
      </c>
      <c r="O34">
        <v>5.627834870393257</v>
      </c>
      <c r="P34">
        <v>9</v>
      </c>
      <c r="Q34">
        <v>1</v>
      </c>
      <c r="R34">
        <v>0</v>
      </c>
      <c r="S34">
        <v>10</v>
      </c>
      <c r="T34">
        <v>4.5555555555555554</v>
      </c>
      <c r="U34">
        <v>5</v>
      </c>
    </row>
    <row r="35" spans="14:21" x14ac:dyDescent="0.3">
      <c r="N35" t="s">
        <v>15</v>
      </c>
      <c r="O35">
        <v>6.0985362565735057</v>
      </c>
      <c r="P35">
        <v>6</v>
      </c>
      <c r="Q35">
        <v>3</v>
      </c>
      <c r="R35">
        <v>0</v>
      </c>
      <c r="S35">
        <v>9</v>
      </c>
      <c r="T35">
        <v>4.333333333333333</v>
      </c>
      <c r="U35">
        <v>4.7560975609756095</v>
      </c>
    </row>
    <row r="36" spans="14:21" x14ac:dyDescent="0.3">
      <c r="N36" t="s">
        <v>5</v>
      </c>
      <c r="O36">
        <v>4.8189779318302843</v>
      </c>
      <c r="P36">
        <v>6</v>
      </c>
      <c r="Q36">
        <v>2</v>
      </c>
      <c r="R36">
        <v>0</v>
      </c>
      <c r="S36">
        <v>8</v>
      </c>
      <c r="T36">
        <v>3.7777777777777777</v>
      </c>
      <c r="U36">
        <v>4.1463414634146343</v>
      </c>
    </row>
    <row r="37" spans="14:21" x14ac:dyDescent="0.3">
      <c r="N37" t="s">
        <v>45</v>
      </c>
      <c r="O37">
        <v>2.718360310362224</v>
      </c>
      <c r="P37">
        <v>0</v>
      </c>
      <c r="Q37">
        <v>4</v>
      </c>
      <c r="R37">
        <v>0</v>
      </c>
      <c r="S37">
        <v>4</v>
      </c>
      <c r="T37">
        <v>2.2222222222222223</v>
      </c>
      <c r="U37">
        <v>2.4390243902439024</v>
      </c>
    </row>
    <row r="38" spans="14:21" x14ac:dyDescent="0.3">
      <c r="N38" t="s">
        <v>23</v>
      </c>
      <c r="O38">
        <v>2.4054396202581572</v>
      </c>
      <c r="P38">
        <v>1</v>
      </c>
      <c r="Q38">
        <v>3</v>
      </c>
      <c r="R38">
        <v>0</v>
      </c>
      <c r="S38">
        <v>4</v>
      </c>
      <c r="T38">
        <v>2.1111111111111112</v>
      </c>
      <c r="U38">
        <v>2.3170731707317072</v>
      </c>
    </row>
    <row r="39" spans="14:21" x14ac:dyDescent="0.3">
      <c r="N39" t="s">
        <v>27</v>
      </c>
      <c r="O39">
        <v>4.4621625766574384</v>
      </c>
      <c r="P39">
        <v>1</v>
      </c>
      <c r="Q39">
        <v>3</v>
      </c>
      <c r="R39">
        <v>0</v>
      </c>
      <c r="S39">
        <v>4</v>
      </c>
      <c r="T39">
        <v>2.1111111111111112</v>
      </c>
      <c r="U39">
        <v>2.3170731707317072</v>
      </c>
    </row>
    <row r="40" spans="14:21" x14ac:dyDescent="0.3">
      <c r="N40" t="s">
        <v>75</v>
      </c>
      <c r="O40">
        <v>2.0475371712259514</v>
      </c>
      <c r="P40">
        <v>0</v>
      </c>
      <c r="Q40">
        <v>3</v>
      </c>
      <c r="R40">
        <v>0</v>
      </c>
      <c r="S40">
        <v>3</v>
      </c>
      <c r="T40">
        <v>1.6666666666666667</v>
      </c>
      <c r="U40">
        <v>1.8292682926829269</v>
      </c>
    </row>
    <row r="41" spans="14:21" x14ac:dyDescent="0.3">
      <c r="N41" t="s">
        <v>18</v>
      </c>
      <c r="O41">
        <v>2.059155588550535</v>
      </c>
      <c r="P41">
        <v>3</v>
      </c>
      <c r="Q41">
        <v>0</v>
      </c>
      <c r="R41">
        <v>0</v>
      </c>
      <c r="S41">
        <v>3</v>
      </c>
      <c r="T41">
        <v>1.3333333333333333</v>
      </c>
      <c r="U41">
        <v>1.4634146341463412</v>
      </c>
    </row>
    <row r="42" spans="14:21" x14ac:dyDescent="0.3">
      <c r="N42" t="s">
        <v>1</v>
      </c>
      <c r="O42">
        <v>1.9039198074612649</v>
      </c>
      <c r="P42">
        <v>2</v>
      </c>
      <c r="Q42">
        <v>0</v>
      </c>
      <c r="R42">
        <v>0</v>
      </c>
      <c r="S42">
        <v>2</v>
      </c>
      <c r="T42">
        <v>0.88888888888888884</v>
      </c>
      <c r="U42">
        <v>0.97560975609756095</v>
      </c>
    </row>
    <row r="43" spans="14:21" x14ac:dyDescent="0.3">
      <c r="N43" t="s">
        <v>19</v>
      </c>
      <c r="O43">
        <v>2.642584737764226</v>
      </c>
      <c r="P43">
        <v>0</v>
      </c>
      <c r="Q43">
        <v>1</v>
      </c>
      <c r="R43">
        <v>0</v>
      </c>
      <c r="S43">
        <v>1</v>
      </c>
      <c r="T43">
        <v>0.55555555555555558</v>
      </c>
      <c r="U43">
        <v>0.6097560975609756</v>
      </c>
    </row>
    <row r="44" spans="14:21" x14ac:dyDescent="0.3">
      <c r="N44" t="s">
        <v>30</v>
      </c>
      <c r="O44">
        <v>1.387961454026698</v>
      </c>
      <c r="P44">
        <v>0</v>
      </c>
      <c r="Q44">
        <v>1</v>
      </c>
      <c r="R44">
        <v>0</v>
      </c>
      <c r="S44">
        <v>1</v>
      </c>
      <c r="T44">
        <v>0.55555555555555558</v>
      </c>
      <c r="U44">
        <v>0.6097560975609756</v>
      </c>
    </row>
    <row r="45" spans="14:21" x14ac:dyDescent="0.3">
      <c r="N45" t="s">
        <v>51</v>
      </c>
      <c r="O45">
        <v>1.4602676972784268</v>
      </c>
      <c r="P45">
        <v>0</v>
      </c>
      <c r="Q45">
        <v>1</v>
      </c>
      <c r="R45">
        <v>0</v>
      </c>
      <c r="S45">
        <v>1</v>
      </c>
      <c r="T45">
        <v>0.55555555555555558</v>
      </c>
      <c r="U45">
        <v>0.6097560975609756</v>
      </c>
    </row>
    <row r="46" spans="14:21" x14ac:dyDescent="0.3">
      <c r="N46" t="s">
        <v>70</v>
      </c>
      <c r="O46">
        <v>1.405573963502994</v>
      </c>
      <c r="P46">
        <v>1</v>
      </c>
      <c r="Q46">
        <v>0</v>
      </c>
      <c r="R46">
        <v>0</v>
      </c>
      <c r="S46">
        <v>1</v>
      </c>
      <c r="T46">
        <v>0.44444444444444442</v>
      </c>
      <c r="U46">
        <v>0.48780487804878048</v>
      </c>
    </row>
    <row r="47" spans="14:21" x14ac:dyDescent="0.3">
      <c r="N47" t="s">
        <v>58</v>
      </c>
      <c r="O47">
        <v>1.4345197399466454</v>
      </c>
      <c r="P47">
        <v>1</v>
      </c>
      <c r="Q47">
        <v>0</v>
      </c>
      <c r="R47">
        <v>0</v>
      </c>
      <c r="S47">
        <v>1</v>
      </c>
      <c r="T47">
        <v>0.44444444444444442</v>
      </c>
      <c r="U47">
        <v>0.48780487804878048</v>
      </c>
    </row>
    <row r="48" spans="14:21" x14ac:dyDescent="0.3">
      <c r="N48" t="s">
        <v>76</v>
      </c>
      <c r="O48">
        <v>1.4141321115859105</v>
      </c>
      <c r="P48">
        <v>1</v>
      </c>
      <c r="Q48">
        <v>0</v>
      </c>
      <c r="R48">
        <v>0</v>
      </c>
      <c r="S48">
        <v>1</v>
      </c>
      <c r="T48">
        <v>0.44444444444444442</v>
      </c>
      <c r="U48">
        <v>0.48780487804878048</v>
      </c>
    </row>
  </sheetData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c2ef1e-629e-452a-b003-c4b56adf5d18" xsi:nil="true"/>
    <lcf76f155ced4ddcb4097134ff3c332f xmlns="92c3fd9b-e182-4068-b7c9-026117cf152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ACB5684E6D4814E828B1260E007AC07" ma:contentTypeVersion="14" ma:contentTypeDescription="Crie um novo documento." ma:contentTypeScope="" ma:versionID="dfa9df7c0951013a58157faa3329cdac">
  <xsd:schema xmlns:xsd="http://www.w3.org/2001/XMLSchema" xmlns:xs="http://www.w3.org/2001/XMLSchema" xmlns:p="http://schemas.microsoft.com/office/2006/metadata/properties" xmlns:ns2="92c3fd9b-e182-4068-b7c9-026117cf152f" xmlns:ns3="e5c2ef1e-629e-452a-b003-c4b56adf5d18" targetNamespace="http://schemas.microsoft.com/office/2006/metadata/properties" ma:root="true" ma:fieldsID="ec621c4caecff21fe31ea4f38ee65def" ns2:_="" ns3:_="">
    <xsd:import namespace="92c3fd9b-e182-4068-b7c9-026117cf152f"/>
    <xsd:import namespace="e5c2ef1e-629e-452a-b003-c4b56adf5d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3fd9b-e182-4068-b7c9-026117cf15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0d663db0-5696-4e88-8c76-5cabd33b74b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c2ef1e-629e-452a-b003-c4b56adf5d1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d3e0798-c599-4cce-9613-1c1e2ebeb6c5}" ma:internalName="TaxCatchAll" ma:showField="CatchAllData" ma:web="e5c2ef1e-629e-452a-b003-c4b56adf5d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2B78DD-E830-4285-BA64-BE976F908786}">
  <ds:schemaRefs>
    <ds:schemaRef ds:uri="http://schemas.microsoft.com/office/2006/metadata/properties"/>
    <ds:schemaRef ds:uri="http://schemas.microsoft.com/office/infopath/2007/PartnerControls"/>
    <ds:schemaRef ds:uri="b3d58e42-29bb-488c-956b-746a787c102b"/>
    <ds:schemaRef ds:uri="ec6c17fe-eb02-4729-b228-d1e5441e194c"/>
  </ds:schemaRefs>
</ds:datastoreItem>
</file>

<file path=customXml/itemProps2.xml><?xml version="1.0" encoding="utf-8"?>
<ds:datastoreItem xmlns:ds="http://schemas.openxmlformats.org/officeDocument/2006/customXml" ds:itemID="{C8F653FC-AFFC-4F58-8C46-AFA25B4BC5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8AAC8-5476-423C-A662-A16FF32874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Plantio de leucena</vt:lpstr>
      <vt:lpstr>Vegetação Antropizada</vt:lpstr>
      <vt:lpstr>FESD-Médio P3N</vt:lpstr>
      <vt:lpstr>Savano Garmíneo-lenhosa</vt:lpstr>
      <vt:lpstr>Cerrado Ralo</vt:lpstr>
      <vt:lpstr>Cerrado Denso</vt:lpstr>
      <vt:lpstr>Perfil EUC-SUB</vt:lpstr>
      <vt:lpstr>Perfil FESD-M</vt:lpstr>
      <vt:lpstr>Perfil FESD-I</vt:lpstr>
      <vt:lpstr>Sample rarefection Jackkni</vt:lpstr>
      <vt:lpstr>Diversidade PAST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S145</dc:creator>
  <cp:lastModifiedBy>Machado, Naiara</cp:lastModifiedBy>
  <dcterms:created xsi:type="dcterms:W3CDTF">2022-11-24T14:54:58Z</dcterms:created>
  <dcterms:modified xsi:type="dcterms:W3CDTF">2025-04-11T18:35:10Z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0x010100BACB5684E6D4814E828B1260E007AC07</vt:lpwstr>
  </property>
  <property fmtid="{D5CDD505-2E9C-101B-9397-08002B2CF9AE}" pid="3" name="MediaServiceImageTags">
    <vt:lpwstr/>
  </property>
</Properties>
</file>